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15120" windowHeight="7815" activeTab="0"/>
  </bookViews>
  <sheets>
    <sheet name="HS-43" sheetId="1" r:id="rId1"/>
  </sheets>
  <definedNames>
    <definedName name="INTERNET">'HS-43'!$A$102:$A$102</definedName>
    <definedName name="SOURCE">'HS-43'!$A$101:$A$101</definedName>
    <definedName name="TITLE">'HS-43'!$A$1:$A$1</definedName>
    <definedName name="_xlnm.Print_Area" localSheetId="0">'HS-43'!$B$1:$Q$99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<sst xmlns="http://schemas.openxmlformats.org/spreadsheetml/2006/main" count="203" uniqueCount="121">
  <si>
    <t>[In quadrillion British thermal units (Btu). For Btu conversion factors, see source\]</t>
  </si>
  <si>
    <t>Production</t>
  </si>
  <si>
    <t xml:space="preserve">    Consumption</t>
  </si>
  <si>
    <t xml:space="preserve">            Renewable energy \4</t>
  </si>
  <si>
    <t>Imports</t>
  </si>
  <si>
    <t>Year</t>
  </si>
  <si>
    <t xml:space="preserve">Nuclear </t>
  </si>
  <si>
    <t>Renewable</t>
  </si>
  <si>
    <t>Hydro-</t>
  </si>
  <si>
    <t xml:space="preserve">Biofuels </t>
  </si>
  <si>
    <t xml:space="preserve">electric </t>
  </si>
  <si>
    <t>Production,</t>
  </si>
  <si>
    <t xml:space="preserve">Crude </t>
  </si>
  <si>
    <t>Natural</t>
  </si>
  <si>
    <t>energy \1,</t>
  </si>
  <si>
    <t xml:space="preserve">(wood &amp; </t>
  </si>
  <si>
    <t xml:space="preserve">Solar </t>
  </si>
  <si>
    <t>Consumption,</t>
  </si>
  <si>
    <t>total \1</t>
  </si>
  <si>
    <t xml:space="preserve">oil \2 </t>
  </si>
  <si>
    <t>gas</t>
  </si>
  <si>
    <t xml:space="preserve">    Coal</t>
  </si>
  <si>
    <t>power \3</t>
  </si>
  <si>
    <t xml:space="preserve">Total </t>
  </si>
  <si>
    <t xml:space="preserve">power </t>
  </si>
  <si>
    <t>waste) \5</t>
  </si>
  <si>
    <t xml:space="preserve">energy </t>
  </si>
  <si>
    <t xml:space="preserve">Coal </t>
  </si>
  <si>
    <t>1949</t>
  </si>
  <si>
    <t>(X)</t>
  </si>
  <si>
    <t>(NA)</t>
  </si>
  <si>
    <t>(Z)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</si>
  <si>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</si>
  <si>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</si>
  <si>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</si>
  <si>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</si>
  <si>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</si>
  <si>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</si>
  <si>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</si>
  <si>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</si>
  <si>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</si>
  <si>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</si>
  <si>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</si>
  <si>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</si>
  <si>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</si>
  <si>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</si>
  <si>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</si>
  <si>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</si>
  <si>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</si>
  <si>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</si>
  <si>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</si>
  <si>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</si>
  <si>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</si>
  <si>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</si>
  <si>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</si>
  <si>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</si>
  <si>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</si>
  <si>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</si>
  <si>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</si>
  <si>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</si>
  <si>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</si>
  <si>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</si>
  <si>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</si>
  <si>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</si>
  <si>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</si>
  <si>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</si>
  <si>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</si>
  <si>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</si>
  <si>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</si>
  <si>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</si>
  <si>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</si>
  <si>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</si>
  <si>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</si>
  <si>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</si>
  <si>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</si>
  <si>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</si>
  <si>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</si>
  <si>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</si>
  <si>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</si>
  <si>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</si>
  <si>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</si>
  <si>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</si>
  <si>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</si>
  <si>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Highest value</t>
  </si>
  <si>
    <t>Lowest value</t>
  </si>
  <si>
    <t>SYMBOLS</t>
  </si>
  <si>
    <t>FOOTNOTES</t>
  </si>
  <si>
    <t>\1 Includes types of fuel not shown separately.</t>
  </si>
  <si>
    <t>\2 Includes lease condensate.</t>
  </si>
  <si>
    <t>\3 Data on the generation of electricity in the United States represent net generation, which</t>
  </si>
  <si>
    <t>Nuclear electricity generation data are gross outputs of electricity.</t>
  </si>
  <si>
    <t>\4 End-use consumption and electricity net generation</t>
  </si>
  <si>
    <t>\5 Alcohol is ethanol blended into motor gasoline.</t>
  </si>
  <si>
    <t>"Alcohol," but is counted only once in total energy consumption.</t>
  </si>
  <si>
    <t>fuel.</t>
  </si>
  <si>
    <t>INTERNET LINK</t>
  </si>
  <si>
    <t>http://www.eia.doe.gov/emeu/aer/contents.html</t>
  </si>
  <si>
    <t>total \6 \7</t>
  </si>
  <si>
    <t xml:space="preserve">total \1 \8 </t>
  </si>
  <si>
    <t>Petroleum \9</t>
  </si>
  <si>
    <t>gas \10</t>
  </si>
  <si>
    <t>\8 Alcohol (ethanol blended into motor gasoline) is included in both "Petroleum" and</t>
  </si>
  <si>
    <t>\9 Petroleum products supplied, including natural gas plant liquids and crude oil burned as</t>
  </si>
  <si>
    <t>is gross output of electricity (measured at the generator terminals) minus power plant use.</t>
  </si>
  <si>
    <t>\6 Imports minus exports.</t>
  </si>
  <si>
    <t>\7 Net import totals may not equal sum of components due to independent rounding.</t>
  </si>
  <si>
    <t>\10 Includes supplemental gaseous fuels.</t>
  </si>
  <si>
    <t>\11 There is a discontinuity in this time series between 1989 and 1990 due to the expanded</t>
  </si>
  <si>
    <t>\12 Preliminary.</t>
  </si>
  <si>
    <t>coverage of nonelectric utility use of renewable energy beginning in 1990.</t>
  </si>
  <si>
    <t>\&lt;http://www.eia.doe.gov/emeu/aer/pdf/03842002.pdf\&gt; (released 24 October 2003).</t>
  </si>
  <si>
    <t>Source: U.S. Energy Information Administration, Annual Energy Review and Internet site</t>
  </si>
  <si>
    <t>Net</t>
  </si>
  <si>
    <t>No. HS-43. Energy Supply and Disposition by Type of Fuel: 1949 to 2002</t>
  </si>
  <si>
    <t>energy \1</t>
  </si>
  <si>
    <t>1989 \11</t>
  </si>
  <si>
    <t>2002 \12</t>
  </si>
  <si>
    <t>- Represents or rounds to zero.</t>
  </si>
  <si>
    <t>NA Not available.</t>
  </si>
  <si>
    <t>Z Less than 50 trillion.</t>
  </si>
  <si>
    <t>X Not applicable.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</si>
</sst>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"/>
    <numFmt numFmtId="174" formatCode="0.00;[Red]\-0.00"/>
    <numFmt numFmtId="175" formatCode="0.000;[Red]\-0.000"/>
    <numFmt numFmtId="176" formatCode="#,##0.0"/>
  </numFmts>
  <fonts count="7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0"/>
    </font>
    <font>
      <i/>
      <sz val="12"/>
      <name val="Courier New"/>
      <family val="0"/>
    </font>
    <font>
      <u val="single"/>
      <sz val="10.45"/>
      <color indexed="12"/>
      <name val="Courier New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12"/>
      </top>
      <bottom>
        <color indexed="63"/>
      </bottom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72" fontId="0" fillId="0" borderId="1" xfId="0" applyNumberFormat="1" applyFont="1" applyAlignment="1">
      <alignment/>
    </xf>
    <xf numFmtId="172" fontId="0" fillId="0" borderId="2" xfId="0" applyNumberFormat="1" applyFont="1" applyAlignment="1">
      <alignment/>
    </xf>
    <xf numFmtId="0" fontId="0" fillId="0" borderId="2" xfId="0" applyFont="1" applyAlignment="1">
      <alignment/>
    </xf>
    <xf numFmtId="2" fontId="0" fillId="0" borderId="2" xfId="0" applyNumberFormat="1" applyFont="1" applyAlignment="1">
      <alignment/>
    </xf>
    <xf numFmtId="172" fontId="0" fillId="0" borderId="2" xfId="0" applyNumberFormat="1" applyFont="1" applyAlignment="1">
      <alignment/>
    </xf>
    <xf numFmtId="0" fontId="0" fillId="0" borderId="2" xfId="0" applyNumberFormat="1" applyFont="1" applyAlignment="1">
      <alignment/>
    </xf>
    <xf numFmtId="17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2" fontId="0" fillId="0" borderId="3" xfId="0" applyNumberFormat="1" applyFont="1" applyAlignment="1">
      <alignment/>
    </xf>
    <xf numFmtId="0" fontId="0" fillId="0" borderId="3" xfId="0" applyFont="1" applyAlignment="1">
      <alignment/>
    </xf>
    <xf numFmtId="2" fontId="0" fillId="0" borderId="3" xfId="0" applyNumberFormat="1" applyFont="1" applyAlignment="1">
      <alignment/>
    </xf>
    <xf numFmtId="172" fontId="0" fillId="0" borderId="3" xfId="0" applyNumberFormat="1" applyFont="1" applyAlignment="1">
      <alignment/>
    </xf>
    <xf numFmtId="174" fontId="0" fillId="0" borderId="3" xfId="0" applyNumberFormat="1" applyFont="1" applyAlignment="1">
      <alignment/>
    </xf>
    <xf numFmtId="172" fontId="0" fillId="0" borderId="4" xfId="0" applyNumberFormat="1" applyFont="1" applyAlignment="1">
      <alignment/>
    </xf>
    <xf numFmtId="2" fontId="0" fillId="0" borderId="5" xfId="0" applyNumberFormat="1" applyFont="1" applyAlignment="1">
      <alignment/>
    </xf>
    <xf numFmtId="172" fontId="0" fillId="0" borderId="5" xfId="0" applyNumberFormat="1" applyFont="1" applyAlignment="1">
      <alignment/>
    </xf>
    <xf numFmtId="2" fontId="0" fillId="0" borderId="5" xfId="0" applyNumberFormat="1" applyFont="1" applyAlignment="1">
      <alignment/>
    </xf>
    <xf numFmtId="174" fontId="0" fillId="0" borderId="0" xfId="0" applyNumberFormat="1" applyFont="1" applyAlignment="1">
      <alignment/>
    </xf>
    <xf numFmtId="0" fontId="4" fillId="0" borderId="0" xfId="0" applyFont="1" applyAlignment="1">
      <alignment/>
    </xf>
    <xf numFmtId="172" fontId="0" fillId="0" borderId="1" xfId="0" applyNumberFormat="1" applyFont="1" applyAlignment="1">
      <alignment horizontal="right"/>
    </xf>
    <xf numFmtId="2" fontId="0" fillId="0" borderId="2" xfId="0" applyNumberFormat="1" applyFont="1" applyAlignment="1">
      <alignment horizontal="right"/>
    </xf>
    <xf numFmtId="172" fontId="0" fillId="0" borderId="0" xfId="0" applyNumberFormat="1" applyFont="1" applyAlignment="1">
      <alignment horizontal="right"/>
    </xf>
    <xf numFmtId="173" fontId="0" fillId="0" borderId="3" xfId="0" applyNumberFormat="1" applyFont="1" applyAlignment="1">
      <alignment horizontal="right"/>
    </xf>
    <xf numFmtId="2" fontId="0" fillId="0" borderId="3" xfId="0" applyNumberFormat="1" applyFont="1" applyAlignment="1">
      <alignment horizontal="right"/>
    </xf>
    <xf numFmtId="172" fontId="0" fillId="0" borderId="3" xfId="0" applyNumberFormat="1" applyFont="1" applyAlignment="1">
      <alignment horizontal="right"/>
    </xf>
    <xf numFmtId="0" fontId="0" fillId="0" borderId="3" xfId="0" applyFont="1" applyAlignment="1">
      <alignment horizontal="right"/>
    </xf>
    <xf numFmtId="2" fontId="0" fillId="0" borderId="3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2" fontId="0" fillId="2" borderId="0" xfId="0" applyNumberFormat="1" applyFont="1" applyFill="1" applyAlignment="1">
      <alignment/>
    </xf>
    <xf numFmtId="0" fontId="0" fillId="2" borderId="0" xfId="0" applyNumberFormat="1" applyFont="1" applyFill="1" applyAlignment="1">
      <alignment/>
    </xf>
    <xf numFmtId="2" fontId="0" fillId="2" borderId="3" xfId="0" applyNumberFormat="1" applyFont="1" applyFill="1" applyAlignment="1">
      <alignment/>
    </xf>
    <xf numFmtId="2" fontId="0" fillId="2" borderId="0" xfId="0" applyNumberFormat="1" applyFont="1" applyFill="1" applyAlignment="1">
      <alignment horizontal="right"/>
    </xf>
    <xf numFmtId="0" fontId="5" fillId="0" borderId="0" xfId="0" applyFont="1" applyAlignment="1">
      <alignment/>
    </xf>
    <xf numFmtId="174" fontId="5" fillId="0" borderId="0" xfId="0" applyNumberFormat="1" applyFont="1" applyAlignment="1">
      <alignment/>
    </xf>
    <xf numFmtId="174" fontId="5" fillId="0" borderId="3" xfId="0" applyNumberFormat="1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74" fontId="5" fillId="0" borderId="0" xfId="0" applyNumberFormat="1" applyFont="1" applyAlignment="1">
      <alignment horizontal="right"/>
    </xf>
    <xf numFmtId="0" fontId="6" fillId="0" borderId="0" xfId="15" applyNumberFormat="1" applyAlignment="1">
      <alignment/>
    </xf>
    <xf numFmtId="0" fontId="0" fillId="0" borderId="3" xfId="0" applyFont="1" applyAlignment="1">
      <alignment horizontal="center"/>
    </xf>
    <xf numFmtId="172" fontId="0" fillId="0" borderId="0" xfId="0" applyNumberFormat="1" applyFont="1" applyBorder="1" applyAlignment="1">
      <alignment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Fill="1" applyBorder="1" applyAlignment="1">
      <alignment/>
    </xf>
    <xf numFmtId="0" fontId="4" fillId="0" borderId="0" xfId="0" applyNumberFormat="1" applyFont="1" applyAlignment="1">
      <alignment/>
    </xf>
  </cellXfs>
  <cellStyles count="2">
    <cellStyle name="Normal" xfId="0"/>
    <cellStyle name="Hyperlink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ia.doe.gov/emeu/aer/contents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20"/>
  <sheetViews>
    <sheetView tabSelected="1" showOutlineSymbols="0" zoomScale="87" zoomScaleNormal="87" workbookViewId="0" topLeftCell="A1">
      <selection activeCell="A2" sqref="A2"/>
    </sheetView>
  </sheetViews>
  <sheetFormatPr defaultColWidth="8.796875" defaultRowHeight="15.75"/>
  <cols>
    <col min="1" max="1" width="19.8984375" style="3" customWidth="1"/>
    <col min="2" max="2" width="12.296875" style="2" customWidth="1"/>
    <col min="3" max="10" width="9.69921875" style="2" customWidth="1"/>
    <col min="11" max="11" width="11.19921875" style="3" customWidth="1"/>
    <col min="12" max="12" width="12.296875" style="2" customWidth="1"/>
    <col min="13" max="13" width="15.796875" style="2" customWidth="1"/>
    <col min="14" max="17" width="9.69921875" style="2" customWidth="1"/>
    <col min="18" max="32" width="9.69921875" style="3" customWidth="1"/>
    <col min="33" max="16384" width="9.69921875" style="0" customWidth="1"/>
  </cols>
  <sheetData>
    <row r="1" ht="16.5">
      <c r="A1" s="22" t="s">
        <v>113</v>
      </c>
    </row>
    <row r="3" ht="16.5">
      <c r="A3" s="49" t="s">
        <v>0</v>
      </c>
    </row>
    <row r="5" spans="1:17" ht="15.75">
      <c r="A5" s="6"/>
      <c r="B5" s="19"/>
      <c r="C5" s="5"/>
      <c r="D5" s="5"/>
      <c r="E5" s="5"/>
      <c r="F5" s="5"/>
      <c r="G5" s="5"/>
      <c r="H5" s="5"/>
      <c r="I5" s="5"/>
      <c r="J5" s="5"/>
      <c r="K5" s="18"/>
      <c r="L5" s="19"/>
      <c r="M5" s="5"/>
      <c r="N5" s="5"/>
      <c r="O5" s="5"/>
      <c r="P5" s="5"/>
      <c r="Q5" s="5"/>
    </row>
    <row r="6" spans="1:17" ht="15.75">
      <c r="A6" s="1"/>
      <c r="B6" s="12" t="s">
        <v>1</v>
      </c>
      <c r="C6" s="10"/>
      <c r="D6" s="10"/>
      <c r="E6" s="10"/>
      <c r="F6" s="10"/>
      <c r="G6" s="10" t="s">
        <v>1</v>
      </c>
      <c r="H6" s="10"/>
      <c r="I6" s="10"/>
      <c r="J6" s="10"/>
      <c r="K6" s="13"/>
      <c r="L6" s="12" t="s">
        <v>2</v>
      </c>
      <c r="M6" s="10"/>
      <c r="N6" s="10"/>
      <c r="O6" s="10"/>
      <c r="P6" s="10"/>
      <c r="Q6" s="10"/>
    </row>
    <row r="7" spans="1:17" ht="15.75">
      <c r="A7" s="1"/>
      <c r="B7" s="17"/>
      <c r="C7" s="4"/>
      <c r="D7" s="4"/>
      <c r="E7" s="4"/>
      <c r="F7" s="4"/>
      <c r="G7" s="4"/>
      <c r="H7" s="4"/>
      <c r="I7" s="4"/>
      <c r="J7" s="4"/>
      <c r="K7" s="29"/>
      <c r="L7" s="17"/>
      <c r="M7" s="4"/>
      <c r="N7" s="4"/>
      <c r="O7" s="4"/>
      <c r="P7" s="4"/>
      <c r="Q7" s="23"/>
    </row>
    <row r="8" spans="1:17" ht="15.75">
      <c r="A8" s="1"/>
      <c r="B8" s="12"/>
      <c r="C8" s="46"/>
      <c r="D8" s="46"/>
      <c r="E8" s="46"/>
      <c r="F8" s="10"/>
      <c r="G8" s="10" t="s">
        <v>3</v>
      </c>
      <c r="H8" s="10"/>
      <c r="I8" s="10"/>
      <c r="J8" s="10"/>
      <c r="K8" s="29"/>
      <c r="L8" s="12"/>
      <c r="M8" s="46"/>
      <c r="N8" s="46"/>
      <c r="O8" s="46"/>
      <c r="P8" s="10"/>
      <c r="Q8" s="31"/>
    </row>
    <row r="9" spans="1:17" ht="15.75">
      <c r="A9" s="33" t="s">
        <v>5</v>
      </c>
      <c r="B9" s="12"/>
      <c r="C9" s="46"/>
      <c r="D9" s="46"/>
      <c r="E9" s="46"/>
      <c r="F9" s="10"/>
      <c r="G9" s="23"/>
      <c r="H9" s="4"/>
      <c r="I9" s="4"/>
      <c r="J9" s="4"/>
      <c r="K9" s="29"/>
      <c r="L9" s="12"/>
      <c r="M9" s="46"/>
      <c r="N9" s="46"/>
      <c r="O9" s="46"/>
      <c r="P9" s="10"/>
      <c r="Q9" s="23"/>
    </row>
    <row r="10" spans="1:17" ht="15.75">
      <c r="A10" s="1"/>
      <c r="B10" s="12"/>
      <c r="C10" s="10"/>
      <c r="D10" s="10"/>
      <c r="E10" s="10"/>
      <c r="F10" s="10"/>
      <c r="G10" s="25"/>
      <c r="H10" s="10"/>
      <c r="I10" s="10"/>
      <c r="J10" s="10"/>
      <c r="K10" s="29"/>
      <c r="L10" s="12"/>
      <c r="M10" s="10"/>
      <c r="N10" s="10"/>
      <c r="O10" s="10"/>
      <c r="P10" s="10"/>
      <c r="Q10" s="25"/>
    </row>
    <row r="11" spans="1:17" ht="15.75">
      <c r="A11" s="1"/>
      <c r="B11" s="12"/>
      <c r="C11" s="10"/>
      <c r="D11" s="10"/>
      <c r="E11" s="10"/>
      <c r="F11" s="25" t="s">
        <v>6</v>
      </c>
      <c r="G11" s="25" t="s">
        <v>7</v>
      </c>
      <c r="H11" s="25" t="s">
        <v>8</v>
      </c>
      <c r="I11" s="25" t="s">
        <v>9</v>
      </c>
      <c r="J11" s="10"/>
      <c r="K11" s="45" t="s">
        <v>112</v>
      </c>
      <c r="L11" s="12"/>
      <c r="M11" s="10"/>
      <c r="N11" s="10"/>
      <c r="O11" s="10"/>
      <c r="P11" s="25" t="s">
        <v>6</v>
      </c>
      <c r="Q11" s="25" t="s">
        <v>7</v>
      </c>
    </row>
    <row r="12" spans="1:17" ht="15.75">
      <c r="A12" s="1"/>
      <c r="B12" s="28" t="s">
        <v>11</v>
      </c>
      <c r="C12" s="25" t="s">
        <v>12</v>
      </c>
      <c r="D12" s="25" t="s">
        <v>13</v>
      </c>
      <c r="E12" s="10"/>
      <c r="F12" s="25" t="s">
        <v>10</v>
      </c>
      <c r="G12" s="25" t="s">
        <v>114</v>
      </c>
      <c r="H12" s="25" t="s">
        <v>10</v>
      </c>
      <c r="I12" s="25" t="s">
        <v>15</v>
      </c>
      <c r="J12" s="25" t="s">
        <v>16</v>
      </c>
      <c r="K12" s="45" t="s">
        <v>4</v>
      </c>
      <c r="L12" s="28" t="s">
        <v>17</v>
      </c>
      <c r="M12" s="25"/>
      <c r="N12" s="25" t="s">
        <v>13</v>
      </c>
      <c r="O12" s="10"/>
      <c r="P12" s="25" t="s">
        <v>10</v>
      </c>
      <c r="Q12" s="25" t="s">
        <v>14</v>
      </c>
    </row>
    <row r="13" spans="1:17" ht="15.75">
      <c r="A13" s="1"/>
      <c r="B13" s="28" t="s">
        <v>18</v>
      </c>
      <c r="C13" s="25" t="s">
        <v>19</v>
      </c>
      <c r="D13" s="25" t="s">
        <v>20</v>
      </c>
      <c r="E13" s="25" t="s">
        <v>21</v>
      </c>
      <c r="F13" s="25" t="s">
        <v>22</v>
      </c>
      <c r="G13" s="25" t="s">
        <v>23</v>
      </c>
      <c r="H13" s="25" t="s">
        <v>24</v>
      </c>
      <c r="I13" s="25" t="s">
        <v>25</v>
      </c>
      <c r="J13" s="25" t="s">
        <v>26</v>
      </c>
      <c r="K13" s="26" t="s">
        <v>97</v>
      </c>
      <c r="L13" s="28" t="s">
        <v>98</v>
      </c>
      <c r="M13" s="25" t="s">
        <v>99</v>
      </c>
      <c r="N13" s="25" t="s">
        <v>100</v>
      </c>
      <c r="O13" s="25" t="s">
        <v>27</v>
      </c>
      <c r="P13" s="25" t="s">
        <v>24</v>
      </c>
      <c r="Q13" s="25" t="s">
        <v>23</v>
      </c>
    </row>
    <row r="14" spans="1:17" ht="15.75">
      <c r="A14" s="1"/>
      <c r="B14" s="12"/>
      <c r="C14" s="10"/>
      <c r="D14" s="10"/>
      <c r="E14" s="10"/>
      <c r="F14" s="10"/>
      <c r="G14" s="10"/>
      <c r="H14" s="10"/>
      <c r="I14" s="10"/>
      <c r="J14" s="10"/>
      <c r="K14" s="27"/>
      <c r="L14" s="12"/>
      <c r="M14" s="10"/>
      <c r="N14" s="10"/>
      <c r="O14" s="10"/>
      <c r="P14" s="10"/>
      <c r="Q14" s="10"/>
    </row>
    <row r="15" spans="1:19" ht="15.75">
      <c r="A15" s="9" t="s">
        <v>28</v>
      </c>
      <c r="B15" s="7">
        <v>31.722</v>
      </c>
      <c r="C15" s="7">
        <v>10.683</v>
      </c>
      <c r="D15" s="7">
        <v>5.377</v>
      </c>
      <c r="E15" s="7">
        <v>11.974</v>
      </c>
      <c r="F15" s="24" t="s">
        <v>29</v>
      </c>
      <c r="G15" s="7">
        <v>2.974</v>
      </c>
      <c r="H15" s="7">
        <v>1.425</v>
      </c>
      <c r="I15" s="7">
        <v>1.549</v>
      </c>
      <c r="J15" s="24" t="s">
        <v>30</v>
      </c>
      <c r="K15" s="20">
        <v>-0.143601</v>
      </c>
      <c r="L15" s="20">
        <v>31.982</v>
      </c>
      <c r="M15" s="7">
        <v>11.883</v>
      </c>
      <c r="N15" s="7">
        <v>5.145</v>
      </c>
      <c r="O15" s="7">
        <v>11.981</v>
      </c>
      <c r="P15" s="24" t="s">
        <v>29</v>
      </c>
      <c r="Q15" s="7">
        <v>2.974</v>
      </c>
      <c r="R15" s="11"/>
      <c r="S15" s="11"/>
    </row>
    <row r="16" spans="1:19" ht="15.75">
      <c r="A16" s="35" t="s">
        <v>32</v>
      </c>
      <c r="B16" s="34">
        <v>35.54</v>
      </c>
      <c r="C16" s="34">
        <v>11.447</v>
      </c>
      <c r="D16" s="34">
        <v>6.233</v>
      </c>
      <c r="E16" s="34">
        <v>14.06</v>
      </c>
      <c r="F16" s="37" t="s">
        <v>29</v>
      </c>
      <c r="G16" s="34">
        <v>2.978</v>
      </c>
      <c r="H16" s="34">
        <v>1.415</v>
      </c>
      <c r="I16" s="34">
        <v>1.562</v>
      </c>
      <c r="J16" s="37" t="s">
        <v>30</v>
      </c>
      <c r="K16" s="36">
        <v>0.447565</v>
      </c>
      <c r="L16" s="36">
        <v>34.616</v>
      </c>
      <c r="M16" s="34">
        <v>13.315</v>
      </c>
      <c r="N16" s="34">
        <v>5.968</v>
      </c>
      <c r="O16" s="34">
        <v>12.347</v>
      </c>
      <c r="P16" s="37" t="s">
        <v>29</v>
      </c>
      <c r="Q16" s="34">
        <v>2.978</v>
      </c>
      <c r="R16" s="11"/>
      <c r="S16" s="11"/>
    </row>
    <row r="17" spans="1:19" ht="15.75">
      <c r="A17" s="3" t="s">
        <v>33</v>
      </c>
      <c r="B17" s="11">
        <v>38.751</v>
      </c>
      <c r="C17" s="11">
        <v>13.037</v>
      </c>
      <c r="D17" s="11">
        <v>7.416</v>
      </c>
      <c r="E17" s="11">
        <v>14.419</v>
      </c>
      <c r="F17" s="32" t="s">
        <v>29</v>
      </c>
      <c r="G17" s="11">
        <v>2.958</v>
      </c>
      <c r="H17" s="11">
        <v>1.424</v>
      </c>
      <c r="I17" s="11">
        <v>1.535</v>
      </c>
      <c r="J17" s="32" t="s">
        <v>30</v>
      </c>
      <c r="K17" s="14">
        <v>-0.72912</v>
      </c>
      <c r="L17" s="14">
        <v>36.974</v>
      </c>
      <c r="M17" s="11">
        <v>14.428</v>
      </c>
      <c r="N17" s="11">
        <v>7.049</v>
      </c>
      <c r="O17" s="11">
        <v>12.553</v>
      </c>
      <c r="P17" s="32" t="s">
        <v>29</v>
      </c>
      <c r="Q17" s="11">
        <v>2.958</v>
      </c>
      <c r="R17" s="11"/>
      <c r="S17" s="11"/>
    </row>
    <row r="18" spans="1:19" ht="12.75" customHeight="1">
      <c r="A18" s="3" t="s">
        <v>34</v>
      </c>
      <c r="B18" s="11">
        <v>37.917</v>
      </c>
      <c r="C18" s="11">
        <v>13.281</v>
      </c>
      <c r="D18" s="11">
        <v>7.964</v>
      </c>
      <c r="E18" s="11">
        <v>12.734</v>
      </c>
      <c r="F18" s="32" t="s">
        <v>29</v>
      </c>
      <c r="G18" s="11">
        <v>2.94</v>
      </c>
      <c r="H18" s="11">
        <v>1.466</v>
      </c>
      <c r="I18" s="11">
        <v>1.474</v>
      </c>
      <c r="J18" s="32" t="s">
        <v>30</v>
      </c>
      <c r="K18" s="14">
        <v>-0.219149</v>
      </c>
      <c r="L18" s="14">
        <v>36.748</v>
      </c>
      <c r="M18" s="11">
        <v>14.956</v>
      </c>
      <c r="N18" s="11">
        <v>7.55</v>
      </c>
      <c r="O18" s="11">
        <v>11.306</v>
      </c>
      <c r="P18" s="32" t="s">
        <v>29</v>
      </c>
      <c r="Q18" s="11">
        <v>2.94</v>
      </c>
      <c r="R18" s="11"/>
      <c r="S18" s="11"/>
    </row>
    <row r="19" spans="1:19" ht="15.75">
      <c r="A19" s="3" t="s">
        <v>35</v>
      </c>
      <c r="B19" s="11">
        <v>38.181</v>
      </c>
      <c r="C19" s="11">
        <v>13.671</v>
      </c>
      <c r="D19" s="11">
        <v>8.339</v>
      </c>
      <c r="E19" s="11">
        <v>12.278</v>
      </c>
      <c r="F19" s="32" t="s">
        <v>29</v>
      </c>
      <c r="G19" s="11">
        <v>2.831</v>
      </c>
      <c r="H19" s="11">
        <v>1.413</v>
      </c>
      <c r="I19" s="11">
        <v>1.419</v>
      </c>
      <c r="J19" s="32" t="s">
        <v>30</v>
      </c>
      <c r="K19" s="14">
        <v>0.44703</v>
      </c>
      <c r="L19" s="14">
        <v>37.664</v>
      </c>
      <c r="M19" s="11">
        <v>15.556</v>
      </c>
      <c r="N19" s="11">
        <v>7.907</v>
      </c>
      <c r="O19" s="11">
        <v>11.373</v>
      </c>
      <c r="P19" s="32" t="s">
        <v>29</v>
      </c>
      <c r="Q19" s="11">
        <v>2.831</v>
      </c>
      <c r="R19" s="11"/>
      <c r="S19" s="11"/>
    </row>
    <row r="20" spans="1:19" ht="15.75">
      <c r="A20" s="3" t="s">
        <v>36</v>
      </c>
      <c r="B20" s="11">
        <v>36.518</v>
      </c>
      <c r="C20" s="11">
        <v>13.427</v>
      </c>
      <c r="D20" s="11">
        <v>8.682</v>
      </c>
      <c r="E20" s="11">
        <v>10.542</v>
      </c>
      <c r="F20" s="32" t="s">
        <v>29</v>
      </c>
      <c r="G20" s="11">
        <v>2.754</v>
      </c>
      <c r="H20" s="11">
        <v>1.36</v>
      </c>
      <c r="I20" s="11">
        <v>1.394</v>
      </c>
      <c r="J20" s="32" t="s">
        <v>30</v>
      </c>
      <c r="K20" s="14">
        <v>0.651576</v>
      </c>
      <c r="L20" s="14">
        <v>36.639</v>
      </c>
      <c r="M20" s="11">
        <v>15.839</v>
      </c>
      <c r="N20" s="11">
        <v>8.33</v>
      </c>
      <c r="O20" s="11">
        <v>9.715</v>
      </c>
      <c r="P20" s="32" t="s">
        <v>29</v>
      </c>
      <c r="Q20" s="11">
        <v>2.754</v>
      </c>
      <c r="R20" s="11"/>
      <c r="S20" s="11"/>
    </row>
    <row r="21" spans="1:19" ht="15.75">
      <c r="A21" s="3" t="s">
        <v>37</v>
      </c>
      <c r="B21" s="11">
        <v>40.148</v>
      </c>
      <c r="C21" s="11">
        <v>14.41</v>
      </c>
      <c r="D21" s="11">
        <v>9.345</v>
      </c>
      <c r="E21" s="11">
        <v>12.37</v>
      </c>
      <c r="F21" s="32" t="s">
        <v>29</v>
      </c>
      <c r="G21" s="11">
        <v>2.784</v>
      </c>
      <c r="H21" s="11">
        <v>1.36</v>
      </c>
      <c r="I21" s="11">
        <v>1.424</v>
      </c>
      <c r="J21" s="32" t="s">
        <v>30</v>
      </c>
      <c r="K21" s="14">
        <v>0.504398</v>
      </c>
      <c r="L21" s="14">
        <v>40.208</v>
      </c>
      <c r="M21" s="11">
        <v>17.255</v>
      </c>
      <c r="N21" s="11">
        <v>8.998</v>
      </c>
      <c r="O21" s="11">
        <v>11.167</v>
      </c>
      <c r="P21" s="32" t="s">
        <v>29</v>
      </c>
      <c r="Q21" s="11">
        <v>2.784</v>
      </c>
      <c r="R21" s="11"/>
      <c r="S21" s="11"/>
    </row>
    <row r="22" spans="1:19" ht="15.75">
      <c r="A22" s="3" t="s">
        <v>38</v>
      </c>
      <c r="B22" s="11">
        <v>42.622</v>
      </c>
      <c r="C22" s="11">
        <v>15.18</v>
      </c>
      <c r="D22" s="11">
        <v>10.002</v>
      </c>
      <c r="E22" s="11">
        <v>13.306</v>
      </c>
      <c r="F22" s="32" t="s">
        <v>29</v>
      </c>
      <c r="G22" s="11">
        <v>2.851</v>
      </c>
      <c r="H22" s="11">
        <v>1.435</v>
      </c>
      <c r="I22" s="11">
        <v>1.416</v>
      </c>
      <c r="J22" s="32" t="s">
        <v>30</v>
      </c>
      <c r="K22" s="14">
        <v>0.261365</v>
      </c>
      <c r="L22" s="14">
        <v>41.754</v>
      </c>
      <c r="M22" s="11">
        <v>17.937</v>
      </c>
      <c r="N22" s="11">
        <v>9.614</v>
      </c>
      <c r="O22" s="11">
        <v>11.35</v>
      </c>
      <c r="P22" s="32" t="s">
        <v>29</v>
      </c>
      <c r="Q22" s="11">
        <v>2.851</v>
      </c>
      <c r="R22" s="11"/>
      <c r="S22" s="11"/>
    </row>
    <row r="23" spans="1:19" ht="15.75">
      <c r="A23" s="3" t="s">
        <v>39</v>
      </c>
      <c r="B23" s="11">
        <v>42.983</v>
      </c>
      <c r="C23" s="11">
        <v>15.178</v>
      </c>
      <c r="D23" s="11">
        <v>10.605</v>
      </c>
      <c r="E23" s="11">
        <v>13.061</v>
      </c>
      <c r="F23" s="32" t="s">
        <v>31</v>
      </c>
      <c r="G23" s="11">
        <v>2.849</v>
      </c>
      <c r="H23" s="11">
        <v>1.516</v>
      </c>
      <c r="I23" s="11">
        <v>1.334</v>
      </c>
      <c r="J23" s="32" t="s">
        <v>30</v>
      </c>
      <c r="K23" s="14">
        <v>0.08954</v>
      </c>
      <c r="L23" s="14">
        <v>41.787</v>
      </c>
      <c r="M23" s="11">
        <v>17.932</v>
      </c>
      <c r="N23" s="11">
        <v>10.191</v>
      </c>
      <c r="O23" s="11">
        <v>10.821</v>
      </c>
      <c r="P23" s="32" t="s">
        <v>31</v>
      </c>
      <c r="Q23" s="11">
        <v>2.849</v>
      </c>
      <c r="R23" s="11"/>
      <c r="S23" s="11"/>
    </row>
    <row r="24" spans="1:19" ht="15.75">
      <c r="A24" s="3" t="s">
        <v>40</v>
      </c>
      <c r="B24" s="11">
        <v>40.133</v>
      </c>
      <c r="C24" s="11">
        <v>14.204</v>
      </c>
      <c r="D24" s="11">
        <v>10.942</v>
      </c>
      <c r="E24" s="11">
        <v>10.783</v>
      </c>
      <c r="F24" s="32" t="s">
        <v>31</v>
      </c>
      <c r="G24" s="11">
        <v>2.915</v>
      </c>
      <c r="H24" s="11">
        <v>1.592</v>
      </c>
      <c r="I24" s="11">
        <v>1.323</v>
      </c>
      <c r="J24" s="32" t="s">
        <v>30</v>
      </c>
      <c r="K24" s="14">
        <v>1.834534</v>
      </c>
      <c r="L24" s="14">
        <v>41.645</v>
      </c>
      <c r="M24" s="11">
        <v>18.527</v>
      </c>
      <c r="N24" s="11">
        <v>10.663</v>
      </c>
      <c r="O24" s="11">
        <v>9.533</v>
      </c>
      <c r="P24" s="32" t="s">
        <v>31</v>
      </c>
      <c r="Q24" s="11">
        <v>2.915</v>
      </c>
      <c r="R24" s="11"/>
      <c r="S24" s="11"/>
    </row>
    <row r="25" spans="1:19" ht="15.75">
      <c r="A25" s="3" t="s">
        <v>41</v>
      </c>
      <c r="B25" s="11">
        <v>41.949</v>
      </c>
      <c r="C25" s="11">
        <v>14.933</v>
      </c>
      <c r="D25" s="11">
        <v>11.952</v>
      </c>
      <c r="E25" s="11">
        <v>10.778</v>
      </c>
      <c r="F25" s="32" t="s">
        <v>31</v>
      </c>
      <c r="G25" s="11">
        <v>2.901</v>
      </c>
      <c r="H25" s="11">
        <v>1.548</v>
      </c>
      <c r="I25" s="11">
        <v>1.353</v>
      </c>
      <c r="J25" s="32" t="s">
        <v>30</v>
      </c>
      <c r="K25" s="14">
        <v>2.54247</v>
      </c>
      <c r="L25" s="14">
        <v>43.466</v>
      </c>
      <c r="M25" s="11">
        <v>19.323</v>
      </c>
      <c r="N25" s="11">
        <v>11.717</v>
      </c>
      <c r="O25" s="11">
        <v>9.518</v>
      </c>
      <c r="P25" s="32" t="s">
        <v>31</v>
      </c>
      <c r="Q25" s="11">
        <v>2.901</v>
      </c>
      <c r="R25" s="11"/>
      <c r="S25" s="11"/>
    </row>
    <row r="26" spans="1:19" ht="15.75">
      <c r="A26" s="35" t="s">
        <v>42</v>
      </c>
      <c r="B26" s="34">
        <v>42.804</v>
      </c>
      <c r="C26" s="34">
        <v>14.935</v>
      </c>
      <c r="D26" s="34">
        <v>12.656</v>
      </c>
      <c r="E26" s="34">
        <v>10.817</v>
      </c>
      <c r="F26" s="37" t="s">
        <v>31</v>
      </c>
      <c r="G26" s="34">
        <v>2.929</v>
      </c>
      <c r="H26" s="34">
        <v>1.608</v>
      </c>
      <c r="I26" s="34">
        <v>1.32</v>
      </c>
      <c r="J26" s="37" t="s">
        <v>30</v>
      </c>
      <c r="K26" s="36">
        <v>2.710151</v>
      </c>
      <c r="L26" s="36">
        <v>45.087</v>
      </c>
      <c r="M26" s="34">
        <v>19.919</v>
      </c>
      <c r="N26" s="34">
        <v>12.385</v>
      </c>
      <c r="O26" s="34">
        <v>9.838</v>
      </c>
      <c r="P26" s="37" t="s">
        <v>31</v>
      </c>
      <c r="Q26" s="34">
        <v>2.929</v>
      </c>
      <c r="R26" s="11"/>
      <c r="S26" s="11"/>
    </row>
    <row r="27" spans="1:19" ht="15.75">
      <c r="A27" s="3" t="s">
        <v>43</v>
      </c>
      <c r="B27" s="11">
        <v>43.28</v>
      </c>
      <c r="C27" s="11">
        <v>15.206</v>
      </c>
      <c r="D27" s="11">
        <v>13.105</v>
      </c>
      <c r="E27" s="11">
        <v>10.447</v>
      </c>
      <c r="F27" s="32" t="s">
        <v>31</v>
      </c>
      <c r="G27" s="11">
        <v>2.953</v>
      </c>
      <c r="H27" s="11">
        <v>1.656</v>
      </c>
      <c r="I27" s="11">
        <v>1.295</v>
      </c>
      <c r="J27" s="32" t="s">
        <v>30</v>
      </c>
      <c r="K27" s="14">
        <v>3.060316</v>
      </c>
      <c r="L27" s="14">
        <v>45.739</v>
      </c>
      <c r="M27" s="11">
        <v>20.216</v>
      </c>
      <c r="N27" s="11">
        <v>12.926</v>
      </c>
      <c r="O27" s="11">
        <v>9.623</v>
      </c>
      <c r="P27" s="32" t="s">
        <v>31</v>
      </c>
      <c r="Q27" s="11">
        <v>2.953</v>
      </c>
      <c r="R27" s="11"/>
      <c r="S27" s="11"/>
    </row>
    <row r="28" spans="1:19" ht="15.75">
      <c r="A28" s="3" t="s">
        <v>44</v>
      </c>
      <c r="B28" s="11">
        <v>44.877</v>
      </c>
      <c r="C28" s="11">
        <v>15.522</v>
      </c>
      <c r="D28" s="11">
        <v>13.717</v>
      </c>
      <c r="E28" s="11">
        <v>10.901</v>
      </c>
      <c r="F28" s="32" t="s">
        <v>31</v>
      </c>
      <c r="G28" s="11">
        <v>3.119</v>
      </c>
      <c r="H28" s="11">
        <v>1.816</v>
      </c>
      <c r="I28" s="11">
        <v>1.3</v>
      </c>
      <c r="J28" s="32" t="s">
        <v>30</v>
      </c>
      <c r="K28" s="14">
        <v>3.521745</v>
      </c>
      <c r="L28" s="14">
        <v>47.828</v>
      </c>
      <c r="M28" s="11">
        <v>21.049</v>
      </c>
      <c r="N28" s="11">
        <v>13.731</v>
      </c>
      <c r="O28" s="11">
        <v>9.906</v>
      </c>
      <c r="P28" s="32" t="s">
        <v>31</v>
      </c>
      <c r="Q28" s="11">
        <v>3.119</v>
      </c>
      <c r="R28" s="11"/>
      <c r="S28" s="11"/>
    </row>
    <row r="29" spans="1:19" ht="15.75">
      <c r="A29" s="3" t="s">
        <v>45</v>
      </c>
      <c r="B29" s="11">
        <v>47.174</v>
      </c>
      <c r="C29" s="11">
        <v>15.966</v>
      </c>
      <c r="D29" s="11">
        <v>14.513</v>
      </c>
      <c r="E29" s="11">
        <v>11.849</v>
      </c>
      <c r="F29" s="32" t="s">
        <v>31</v>
      </c>
      <c r="G29" s="11">
        <v>3.098</v>
      </c>
      <c r="H29" s="11">
        <v>1.771</v>
      </c>
      <c r="I29" s="11">
        <v>1.323</v>
      </c>
      <c r="J29" s="32" t="s">
        <v>30</v>
      </c>
      <c r="K29" s="14">
        <v>3.25147</v>
      </c>
      <c r="L29" s="14">
        <v>49.646</v>
      </c>
      <c r="M29" s="11">
        <v>21.701</v>
      </c>
      <c r="N29" s="11">
        <v>14.403</v>
      </c>
      <c r="O29" s="11">
        <v>10.413</v>
      </c>
      <c r="P29" s="32" t="s">
        <v>31</v>
      </c>
      <c r="Q29" s="11">
        <v>3.098</v>
      </c>
      <c r="R29" s="11"/>
      <c r="S29" s="11"/>
    </row>
    <row r="30" spans="1:19" ht="15.75">
      <c r="A30" s="3" t="s">
        <v>46</v>
      </c>
      <c r="B30" s="11">
        <v>49.056</v>
      </c>
      <c r="C30" s="11">
        <v>16.164</v>
      </c>
      <c r="D30" s="11">
        <v>15.298</v>
      </c>
      <c r="E30" s="11">
        <v>12.524</v>
      </c>
      <c r="F30" s="32" t="s">
        <v>31</v>
      </c>
      <c r="G30" s="11">
        <v>3.228</v>
      </c>
      <c r="H30" s="11">
        <v>1.886</v>
      </c>
      <c r="I30" s="11">
        <v>1.337</v>
      </c>
      <c r="J30" s="32" t="s">
        <v>30</v>
      </c>
      <c r="K30" s="14">
        <v>3.632635</v>
      </c>
      <c r="L30" s="14">
        <v>51.817</v>
      </c>
      <c r="M30" s="11">
        <v>22.301</v>
      </c>
      <c r="N30" s="11">
        <v>15.288</v>
      </c>
      <c r="O30" s="11">
        <v>10.964</v>
      </c>
      <c r="P30" s="32" t="s">
        <v>31</v>
      </c>
      <c r="Q30" s="11">
        <v>3.228</v>
      </c>
      <c r="R30" s="11"/>
      <c r="S30" s="11"/>
    </row>
    <row r="31" spans="1:19" ht="15.75">
      <c r="A31" s="3" t="s">
        <v>47</v>
      </c>
      <c r="B31" s="11">
        <v>50.676</v>
      </c>
      <c r="C31" s="11">
        <v>16.521</v>
      </c>
      <c r="D31" s="11">
        <v>15.775</v>
      </c>
      <c r="E31" s="11">
        <v>13.055</v>
      </c>
      <c r="F31" s="32" t="s">
        <v>31</v>
      </c>
      <c r="G31" s="11">
        <v>3.398</v>
      </c>
      <c r="H31" s="11">
        <v>2.059</v>
      </c>
      <c r="I31" s="11">
        <v>1.335</v>
      </c>
      <c r="J31" s="32" t="s">
        <v>30</v>
      </c>
      <c r="K31" s="14">
        <v>4.063003</v>
      </c>
      <c r="L31" s="14">
        <v>54.017</v>
      </c>
      <c r="M31" s="11">
        <v>23.246</v>
      </c>
      <c r="N31" s="11">
        <v>15.769</v>
      </c>
      <c r="O31" s="11">
        <v>11.581</v>
      </c>
      <c r="P31" s="32" t="s">
        <v>31</v>
      </c>
      <c r="Q31" s="11">
        <v>3.398</v>
      </c>
      <c r="R31" s="11"/>
      <c r="S31" s="11"/>
    </row>
    <row r="32" spans="1:19" ht="15.75">
      <c r="A32" s="3" t="s">
        <v>48</v>
      </c>
      <c r="B32" s="11">
        <v>53.534</v>
      </c>
      <c r="C32" s="11">
        <v>17.561</v>
      </c>
      <c r="D32" s="11">
        <v>17.011</v>
      </c>
      <c r="E32" s="11">
        <v>13.468</v>
      </c>
      <c r="F32" s="11">
        <v>0.064</v>
      </c>
      <c r="G32" s="11">
        <v>3.435</v>
      </c>
      <c r="H32" s="11">
        <v>2.062</v>
      </c>
      <c r="I32" s="11">
        <v>1.369</v>
      </c>
      <c r="J32" s="32" t="s">
        <v>30</v>
      </c>
      <c r="K32" s="14">
        <v>4.316765</v>
      </c>
      <c r="L32" s="14">
        <v>57.017</v>
      </c>
      <c r="M32" s="11">
        <v>24.401</v>
      </c>
      <c r="N32" s="11">
        <v>16.995</v>
      </c>
      <c r="O32" s="11">
        <v>12.143</v>
      </c>
      <c r="P32" s="11">
        <v>0.064</v>
      </c>
      <c r="Q32" s="11">
        <v>3.435</v>
      </c>
      <c r="R32" s="11"/>
      <c r="S32" s="11"/>
    </row>
    <row r="33" spans="1:19" ht="15.75">
      <c r="A33" s="3" t="s">
        <v>49</v>
      </c>
      <c r="B33" s="11">
        <v>56.379</v>
      </c>
      <c r="C33" s="11">
        <v>18.651</v>
      </c>
      <c r="D33" s="11">
        <v>17.943</v>
      </c>
      <c r="E33" s="11">
        <v>13.825</v>
      </c>
      <c r="F33" s="11">
        <v>0.088</v>
      </c>
      <c r="G33" s="11">
        <v>3.694</v>
      </c>
      <c r="H33" s="11">
        <v>2.347</v>
      </c>
      <c r="I33" s="11">
        <v>1.34</v>
      </c>
      <c r="J33" s="32" t="s">
        <v>30</v>
      </c>
      <c r="K33" s="14">
        <v>4.043754</v>
      </c>
      <c r="L33" s="14">
        <v>58.908</v>
      </c>
      <c r="M33" s="11">
        <v>25.284</v>
      </c>
      <c r="N33" s="11">
        <v>17.945</v>
      </c>
      <c r="O33" s="11">
        <v>11.914</v>
      </c>
      <c r="P33" s="11">
        <v>0.088</v>
      </c>
      <c r="Q33" s="11">
        <v>3.694</v>
      </c>
      <c r="R33" s="11"/>
      <c r="S33" s="11"/>
    </row>
    <row r="34" spans="1:19" ht="15.75">
      <c r="A34" s="3" t="s">
        <v>50</v>
      </c>
      <c r="B34" s="11">
        <v>58.225</v>
      </c>
      <c r="C34" s="11">
        <v>19.308</v>
      </c>
      <c r="D34" s="11">
        <v>19.068</v>
      </c>
      <c r="E34" s="11">
        <v>13.609</v>
      </c>
      <c r="F34" s="11">
        <v>0.142</v>
      </c>
      <c r="G34" s="11">
        <v>3.778</v>
      </c>
      <c r="H34" s="11">
        <v>2.349</v>
      </c>
      <c r="I34" s="11">
        <v>1.419</v>
      </c>
      <c r="J34" s="32" t="s">
        <v>30</v>
      </c>
      <c r="K34" s="14">
        <v>4.906623</v>
      </c>
      <c r="L34" s="14">
        <v>62.419</v>
      </c>
      <c r="M34" s="11">
        <v>26.979</v>
      </c>
      <c r="N34" s="11">
        <v>19.21</v>
      </c>
      <c r="O34" s="11">
        <v>12.331</v>
      </c>
      <c r="P34" s="11">
        <v>0.142</v>
      </c>
      <c r="Q34" s="11">
        <v>3.778</v>
      </c>
      <c r="R34" s="11"/>
      <c r="S34" s="11"/>
    </row>
    <row r="35" spans="1:19" ht="15.75">
      <c r="A35" s="3" t="s">
        <v>51</v>
      </c>
      <c r="B35" s="11">
        <v>60.541</v>
      </c>
      <c r="C35" s="11">
        <v>19.556</v>
      </c>
      <c r="D35" s="11">
        <v>20.446</v>
      </c>
      <c r="E35" s="11">
        <v>13.863</v>
      </c>
      <c r="F35" s="11">
        <v>0.154</v>
      </c>
      <c r="G35" s="11">
        <v>4.102</v>
      </c>
      <c r="H35" s="11">
        <v>2.648</v>
      </c>
      <c r="I35" s="11">
        <v>1.44</v>
      </c>
      <c r="J35" s="32" t="s">
        <v>30</v>
      </c>
      <c r="K35" s="14">
        <v>5.550557</v>
      </c>
      <c r="L35" s="14">
        <v>65.621</v>
      </c>
      <c r="M35" s="11">
        <v>28.338</v>
      </c>
      <c r="N35" s="11">
        <v>20.678</v>
      </c>
      <c r="O35" s="11">
        <v>12.382</v>
      </c>
      <c r="P35" s="11">
        <v>0.154</v>
      </c>
      <c r="Q35" s="11">
        <v>4.102</v>
      </c>
      <c r="R35" s="11"/>
      <c r="S35" s="11"/>
    </row>
    <row r="36" spans="1:19" ht="15.75">
      <c r="A36" s="35" t="s">
        <v>52</v>
      </c>
      <c r="B36" s="34">
        <v>63.501</v>
      </c>
      <c r="C36" s="34">
        <v>20.401</v>
      </c>
      <c r="D36" s="34">
        <v>21.666</v>
      </c>
      <c r="E36" s="34">
        <v>14.607</v>
      </c>
      <c r="F36" s="34">
        <v>0.239</v>
      </c>
      <c r="G36" s="34">
        <v>4.076</v>
      </c>
      <c r="H36" s="34">
        <v>2.634</v>
      </c>
      <c r="I36" s="34">
        <v>1.431</v>
      </c>
      <c r="J36" s="37" t="s">
        <v>30</v>
      </c>
      <c r="K36" s="36">
        <v>5.70948</v>
      </c>
      <c r="L36" s="36">
        <v>67.844</v>
      </c>
      <c r="M36" s="34">
        <v>29.521</v>
      </c>
      <c r="N36" s="34">
        <v>21.795</v>
      </c>
      <c r="O36" s="34">
        <v>12.265</v>
      </c>
      <c r="P36" s="34">
        <v>0.239</v>
      </c>
      <c r="Q36" s="34">
        <v>4.076</v>
      </c>
      <c r="R36" s="11"/>
      <c r="S36" s="11"/>
    </row>
    <row r="37" spans="1:19" ht="15.75">
      <c r="A37" s="3" t="s">
        <v>53</v>
      </c>
      <c r="B37" s="11">
        <v>62.723</v>
      </c>
      <c r="C37" s="11">
        <v>20.033</v>
      </c>
      <c r="D37" s="11">
        <v>22.28</v>
      </c>
      <c r="E37" s="11">
        <v>13.186</v>
      </c>
      <c r="F37" s="11">
        <v>0.413</v>
      </c>
      <c r="G37" s="11">
        <v>4.268</v>
      </c>
      <c r="H37" s="11">
        <v>2.824</v>
      </c>
      <c r="I37" s="11">
        <v>1.432</v>
      </c>
      <c r="J37" s="32" t="s">
        <v>30</v>
      </c>
      <c r="K37" s="14">
        <v>7.383872</v>
      </c>
      <c r="L37" s="14">
        <v>69.289</v>
      </c>
      <c r="M37" s="11">
        <v>30.561</v>
      </c>
      <c r="N37" s="11">
        <v>22.469</v>
      </c>
      <c r="O37" s="11">
        <v>11.598</v>
      </c>
      <c r="P37" s="11">
        <v>0.413</v>
      </c>
      <c r="Q37" s="11">
        <v>4.268</v>
      </c>
      <c r="R37" s="11"/>
      <c r="S37" s="11"/>
    </row>
    <row r="38" spans="1:19" ht="15.75">
      <c r="A38" s="3" t="s">
        <v>54</v>
      </c>
      <c r="B38" s="11">
        <v>63.92</v>
      </c>
      <c r="C38" s="11">
        <v>20.041</v>
      </c>
      <c r="D38" s="11">
        <v>22.208</v>
      </c>
      <c r="E38" s="11">
        <v>14.092</v>
      </c>
      <c r="F38" s="11">
        <v>0.584</v>
      </c>
      <c r="G38" s="11">
        <v>4.398</v>
      </c>
      <c r="H38" s="11">
        <v>2.864</v>
      </c>
      <c r="I38" s="11">
        <v>1.503</v>
      </c>
      <c r="J38" s="32" t="s">
        <v>30</v>
      </c>
      <c r="K38" s="14">
        <v>9.26883</v>
      </c>
      <c r="L38" s="14">
        <v>72.704</v>
      </c>
      <c r="M38" s="11">
        <v>32.947</v>
      </c>
      <c r="N38" s="11">
        <v>22.698</v>
      </c>
      <c r="O38" s="11">
        <v>12.077</v>
      </c>
      <c r="P38" s="11">
        <v>0.584</v>
      </c>
      <c r="Q38" s="11">
        <v>4.398</v>
      </c>
      <c r="R38" s="11"/>
      <c r="S38" s="11"/>
    </row>
    <row r="39" spans="1:19" ht="15.75">
      <c r="A39" s="3" t="s">
        <v>55</v>
      </c>
      <c r="B39" s="11">
        <v>63.585</v>
      </c>
      <c r="C39" s="11">
        <v>19.493</v>
      </c>
      <c r="D39" s="11">
        <v>22.187</v>
      </c>
      <c r="E39" s="11">
        <v>13.992</v>
      </c>
      <c r="F39" s="11">
        <v>0.91</v>
      </c>
      <c r="G39" s="11">
        <v>4.433</v>
      </c>
      <c r="H39" s="11">
        <v>2.861</v>
      </c>
      <c r="I39" s="11">
        <v>1.529</v>
      </c>
      <c r="J39" s="32" t="s">
        <v>30</v>
      </c>
      <c r="K39" s="14">
        <v>12.580056</v>
      </c>
      <c r="L39" s="14">
        <v>75.708</v>
      </c>
      <c r="M39" s="11">
        <v>34.84</v>
      </c>
      <c r="N39" s="11">
        <v>22.512</v>
      </c>
      <c r="O39" s="11">
        <v>12.971</v>
      </c>
      <c r="P39" s="11">
        <v>0.91</v>
      </c>
      <c r="Q39" s="11">
        <v>4.433</v>
      </c>
      <c r="R39" s="11"/>
      <c r="S39" s="11"/>
    </row>
    <row r="40" spans="1:19" ht="15.75">
      <c r="A40" s="3" t="s">
        <v>56</v>
      </c>
      <c r="B40" s="11">
        <v>62.372</v>
      </c>
      <c r="C40" s="11">
        <v>18.575</v>
      </c>
      <c r="D40" s="11">
        <v>21.21</v>
      </c>
      <c r="E40" s="11">
        <v>14.074</v>
      </c>
      <c r="F40" s="11">
        <v>1.272</v>
      </c>
      <c r="G40" s="11">
        <v>4.769</v>
      </c>
      <c r="H40" s="11">
        <v>3.177</v>
      </c>
      <c r="I40" s="11">
        <v>1.54</v>
      </c>
      <c r="J40" s="32" t="s">
        <v>30</v>
      </c>
      <c r="K40" s="14">
        <v>12.100908</v>
      </c>
      <c r="L40" s="14">
        <v>73.991</v>
      </c>
      <c r="M40" s="11">
        <v>33.455</v>
      </c>
      <c r="N40" s="11">
        <v>21.732</v>
      </c>
      <c r="O40" s="11">
        <v>12.663</v>
      </c>
      <c r="P40" s="11">
        <v>1.272</v>
      </c>
      <c r="Q40" s="11">
        <v>4.769</v>
      </c>
      <c r="R40" s="11"/>
      <c r="S40" s="11"/>
    </row>
    <row r="41" spans="1:19" ht="15.75">
      <c r="A41" s="3" t="s">
        <v>57</v>
      </c>
      <c r="B41" s="11">
        <v>61.357</v>
      </c>
      <c r="C41" s="11">
        <v>17.729</v>
      </c>
      <c r="D41" s="11">
        <v>19.64</v>
      </c>
      <c r="E41" s="11">
        <v>14.989</v>
      </c>
      <c r="F41" s="11">
        <v>1.9</v>
      </c>
      <c r="G41" s="11">
        <v>4.723</v>
      </c>
      <c r="H41" s="11">
        <v>3.155</v>
      </c>
      <c r="I41" s="11">
        <v>1.499</v>
      </c>
      <c r="J41" s="32" t="s">
        <v>30</v>
      </c>
      <c r="K41" s="14">
        <v>11.709137</v>
      </c>
      <c r="L41" s="14">
        <v>71.999</v>
      </c>
      <c r="M41" s="11">
        <v>32.731</v>
      </c>
      <c r="N41" s="11">
        <v>19.948</v>
      </c>
      <c r="O41" s="11">
        <v>12.663</v>
      </c>
      <c r="P41" s="11">
        <v>1.9</v>
      </c>
      <c r="Q41" s="11">
        <v>4.723</v>
      </c>
      <c r="R41" s="11"/>
      <c r="S41" s="11"/>
    </row>
    <row r="42" spans="1:19" ht="15.75">
      <c r="A42" s="3" t="s">
        <v>58</v>
      </c>
      <c r="B42" s="11">
        <v>61.602</v>
      </c>
      <c r="C42" s="11">
        <v>17.262</v>
      </c>
      <c r="D42" s="11">
        <v>19.48</v>
      </c>
      <c r="E42" s="11">
        <v>15.654</v>
      </c>
      <c r="F42" s="11">
        <v>2.111</v>
      </c>
      <c r="G42" s="11">
        <v>4.768</v>
      </c>
      <c r="H42" s="11">
        <v>2.976</v>
      </c>
      <c r="I42" s="11">
        <v>1.713</v>
      </c>
      <c r="J42" s="32" t="s">
        <v>30</v>
      </c>
      <c r="K42" s="14">
        <v>14.58837</v>
      </c>
      <c r="L42" s="14">
        <v>76.012</v>
      </c>
      <c r="M42" s="11">
        <v>35.175</v>
      </c>
      <c r="N42" s="11">
        <v>20.345</v>
      </c>
      <c r="O42" s="11">
        <v>13.584</v>
      </c>
      <c r="P42" s="11">
        <v>2.111</v>
      </c>
      <c r="Q42" s="11">
        <v>4.768</v>
      </c>
      <c r="R42" s="11"/>
      <c r="S42" s="11"/>
    </row>
    <row r="43" spans="1:19" ht="15.75">
      <c r="A43" s="3" t="s">
        <v>59</v>
      </c>
      <c r="B43" s="11">
        <v>62.052</v>
      </c>
      <c r="C43" s="11">
        <v>17.454</v>
      </c>
      <c r="D43" s="11">
        <v>19.565</v>
      </c>
      <c r="E43" s="11">
        <v>15.755</v>
      </c>
      <c r="F43" s="11">
        <v>2.702</v>
      </c>
      <c r="G43" s="11">
        <v>4.249</v>
      </c>
      <c r="H43" s="11">
        <v>2.333</v>
      </c>
      <c r="I43" s="11">
        <v>1.838</v>
      </c>
      <c r="J43" s="32" t="s">
        <v>30</v>
      </c>
      <c r="K43" s="14">
        <v>17.896238</v>
      </c>
      <c r="L43" s="14">
        <v>78</v>
      </c>
      <c r="M43" s="11">
        <v>37.122</v>
      </c>
      <c r="N43" s="11">
        <v>19.931</v>
      </c>
      <c r="O43" s="11">
        <v>13.922</v>
      </c>
      <c r="P43" s="11">
        <v>2.702</v>
      </c>
      <c r="Q43" s="11">
        <v>4.249</v>
      </c>
      <c r="R43" s="11"/>
      <c r="S43" s="11"/>
    </row>
    <row r="44" spans="1:19" ht="15.75">
      <c r="A44" s="3" t="s">
        <v>60</v>
      </c>
      <c r="B44" s="11">
        <v>63.137</v>
      </c>
      <c r="C44" s="11">
        <v>18.434</v>
      </c>
      <c r="D44" s="11">
        <v>19.485</v>
      </c>
      <c r="E44" s="11">
        <v>14.91</v>
      </c>
      <c r="F44" s="11">
        <v>3.024</v>
      </c>
      <c r="G44" s="11">
        <v>5.039</v>
      </c>
      <c r="H44" s="11">
        <v>2.937</v>
      </c>
      <c r="I44" s="11">
        <v>2.038</v>
      </c>
      <c r="J44" s="32" t="s">
        <v>30</v>
      </c>
      <c r="K44" s="14">
        <v>17.185726</v>
      </c>
      <c r="L44" s="14">
        <v>79.986</v>
      </c>
      <c r="M44" s="11">
        <v>37.965</v>
      </c>
      <c r="N44" s="11">
        <v>20</v>
      </c>
      <c r="O44" s="11">
        <v>13.766</v>
      </c>
      <c r="P44" s="11">
        <v>3.024</v>
      </c>
      <c r="Q44" s="11">
        <v>5.039</v>
      </c>
      <c r="R44" s="11"/>
      <c r="S44" s="11"/>
    </row>
    <row r="45" spans="1:19" ht="15.75">
      <c r="A45" s="3" t="s">
        <v>61</v>
      </c>
      <c r="B45" s="11">
        <v>65.948</v>
      </c>
      <c r="C45" s="11">
        <v>18.104</v>
      </c>
      <c r="D45" s="11">
        <v>20.076</v>
      </c>
      <c r="E45" s="11">
        <v>17.54</v>
      </c>
      <c r="F45" s="11">
        <v>2.776</v>
      </c>
      <c r="G45" s="11">
        <v>5.166</v>
      </c>
      <c r="H45" s="11">
        <v>2.931</v>
      </c>
      <c r="I45" s="11">
        <v>2.152</v>
      </c>
      <c r="J45" s="32" t="s">
        <v>30</v>
      </c>
      <c r="K45" s="14">
        <v>16.604698</v>
      </c>
      <c r="L45" s="14">
        <v>80.903</v>
      </c>
      <c r="M45" s="11">
        <v>37.123</v>
      </c>
      <c r="N45" s="11">
        <v>20.666</v>
      </c>
      <c r="O45" s="11">
        <v>15.04</v>
      </c>
      <c r="P45" s="11">
        <v>2.776</v>
      </c>
      <c r="Q45" s="11">
        <v>5.166</v>
      </c>
      <c r="R45" s="11"/>
      <c r="S45" s="11"/>
    </row>
    <row r="46" spans="1:19" ht="15.75">
      <c r="A46" s="35" t="s">
        <v>62</v>
      </c>
      <c r="B46" s="34">
        <v>67.241</v>
      </c>
      <c r="C46" s="34">
        <v>18.249</v>
      </c>
      <c r="D46" s="34">
        <v>19.908</v>
      </c>
      <c r="E46" s="34">
        <v>18.598</v>
      </c>
      <c r="F46" s="34">
        <v>2.739</v>
      </c>
      <c r="G46" s="34">
        <v>5.494</v>
      </c>
      <c r="H46" s="34">
        <v>2.9</v>
      </c>
      <c r="I46" s="34">
        <v>2.485</v>
      </c>
      <c r="J46" s="37" t="s">
        <v>30</v>
      </c>
      <c r="K46" s="36">
        <v>12.101478</v>
      </c>
      <c r="L46" s="36">
        <v>78.289</v>
      </c>
      <c r="M46" s="34">
        <v>34.202</v>
      </c>
      <c r="N46" s="34">
        <v>20.394</v>
      </c>
      <c r="O46" s="34">
        <v>15.423</v>
      </c>
      <c r="P46" s="34">
        <v>2.739</v>
      </c>
      <c r="Q46" s="34">
        <v>5.494</v>
      </c>
      <c r="R46" s="11"/>
      <c r="S46" s="11"/>
    </row>
    <row r="47" spans="1:19" ht="15.75">
      <c r="A47" s="3" t="s">
        <v>63</v>
      </c>
      <c r="B47" s="11">
        <v>67.007</v>
      </c>
      <c r="C47" s="11">
        <v>18.146</v>
      </c>
      <c r="D47" s="11">
        <v>19.699</v>
      </c>
      <c r="E47" s="11">
        <v>18.377</v>
      </c>
      <c r="F47" s="11">
        <v>3.008</v>
      </c>
      <c r="G47" s="11">
        <v>5.471</v>
      </c>
      <c r="H47" s="11">
        <v>2.758</v>
      </c>
      <c r="I47" s="11">
        <v>2.59</v>
      </c>
      <c r="J47" s="32" t="s">
        <v>30</v>
      </c>
      <c r="K47" s="14">
        <v>9.411779</v>
      </c>
      <c r="L47" s="14">
        <v>76.335</v>
      </c>
      <c r="M47" s="11">
        <v>31.931</v>
      </c>
      <c r="N47" s="11">
        <v>19.928</v>
      </c>
      <c r="O47" s="11">
        <v>15.908</v>
      </c>
      <c r="P47" s="11">
        <v>3.008</v>
      </c>
      <c r="Q47" s="11">
        <v>5.471</v>
      </c>
      <c r="R47" s="11"/>
      <c r="S47" s="11"/>
    </row>
    <row r="48" spans="1:19" ht="15.75">
      <c r="A48" s="3" t="s">
        <v>64</v>
      </c>
      <c r="B48" s="11">
        <v>66.574</v>
      </c>
      <c r="C48" s="11">
        <v>18.309</v>
      </c>
      <c r="D48" s="11">
        <v>18.319</v>
      </c>
      <c r="E48" s="11">
        <v>18.639</v>
      </c>
      <c r="F48" s="11">
        <v>3.131</v>
      </c>
      <c r="G48" s="11">
        <v>5.985</v>
      </c>
      <c r="H48" s="11">
        <v>3.266</v>
      </c>
      <c r="I48" s="11">
        <v>2.615</v>
      </c>
      <c r="J48" s="32" t="s">
        <v>30</v>
      </c>
      <c r="K48" s="14">
        <v>7.253481</v>
      </c>
      <c r="L48" s="14">
        <v>73.234</v>
      </c>
      <c r="M48" s="11">
        <v>30.232</v>
      </c>
      <c r="N48" s="11">
        <v>18.505</v>
      </c>
      <c r="O48" s="11">
        <v>15.322</v>
      </c>
      <c r="P48" s="11">
        <v>3.131</v>
      </c>
      <c r="Q48" s="11">
        <v>5.985</v>
      </c>
      <c r="R48" s="11"/>
      <c r="S48" s="11"/>
    </row>
    <row r="49" spans="1:19" ht="15.75">
      <c r="A49" s="3" t="s">
        <v>65</v>
      </c>
      <c r="B49" s="11">
        <v>64.106</v>
      </c>
      <c r="C49" s="11">
        <v>18.392</v>
      </c>
      <c r="D49" s="11">
        <v>16.593</v>
      </c>
      <c r="E49" s="11">
        <v>17.247</v>
      </c>
      <c r="F49" s="11">
        <v>3.203</v>
      </c>
      <c r="G49" s="11">
        <v>6.488</v>
      </c>
      <c r="H49" s="11">
        <v>3.527</v>
      </c>
      <c r="I49" s="11">
        <v>2.831</v>
      </c>
      <c r="J49" s="32" t="s">
        <v>30</v>
      </c>
      <c r="K49" s="14">
        <v>8.058887</v>
      </c>
      <c r="L49" s="14">
        <v>73.066</v>
      </c>
      <c r="M49" s="11">
        <v>30.054</v>
      </c>
      <c r="N49" s="11">
        <v>17.357</v>
      </c>
      <c r="O49" s="11">
        <v>15.894</v>
      </c>
      <c r="P49" s="11">
        <v>3.203</v>
      </c>
      <c r="Q49" s="11">
        <v>6.488</v>
      </c>
      <c r="R49" s="11"/>
      <c r="S49" s="11"/>
    </row>
    <row r="50" spans="1:19" ht="15.75">
      <c r="A50" s="3" t="s">
        <v>66</v>
      </c>
      <c r="B50" s="11">
        <v>68.832</v>
      </c>
      <c r="C50" s="11">
        <v>18.848</v>
      </c>
      <c r="D50" s="11">
        <v>18.008</v>
      </c>
      <c r="E50" s="11">
        <v>19.719</v>
      </c>
      <c r="F50" s="11">
        <v>3.553</v>
      </c>
      <c r="G50" s="11">
        <v>6.431</v>
      </c>
      <c r="H50" s="11">
        <v>3.386</v>
      </c>
      <c r="I50" s="11">
        <v>2.88</v>
      </c>
      <c r="J50" s="32" t="s">
        <v>31</v>
      </c>
      <c r="K50" s="14">
        <v>8.684592</v>
      </c>
      <c r="L50" s="14">
        <v>76.693</v>
      </c>
      <c r="M50" s="11">
        <v>31.051</v>
      </c>
      <c r="N50" s="11">
        <v>18.507</v>
      </c>
      <c r="O50" s="11">
        <v>17.071</v>
      </c>
      <c r="P50" s="11">
        <v>3.553</v>
      </c>
      <c r="Q50" s="11">
        <v>6.431</v>
      </c>
      <c r="R50" s="11"/>
      <c r="S50" s="11"/>
    </row>
    <row r="51" spans="1:19" ht="15.75">
      <c r="A51" s="3" t="s">
        <v>67</v>
      </c>
      <c r="B51" s="11">
        <v>67.647</v>
      </c>
      <c r="C51" s="11">
        <v>18.992</v>
      </c>
      <c r="D51" s="11">
        <v>16.98</v>
      </c>
      <c r="E51" s="11">
        <v>19.325</v>
      </c>
      <c r="F51" s="11">
        <v>4.076</v>
      </c>
      <c r="G51" s="11">
        <v>6.033</v>
      </c>
      <c r="H51" s="11">
        <v>2.97</v>
      </c>
      <c r="I51" s="11">
        <v>2.864</v>
      </c>
      <c r="J51" s="32" t="s">
        <v>31</v>
      </c>
      <c r="K51" s="14">
        <v>7.584403</v>
      </c>
      <c r="L51" s="14">
        <v>76.417</v>
      </c>
      <c r="M51" s="11">
        <v>30.922</v>
      </c>
      <c r="N51" s="11">
        <v>17.834</v>
      </c>
      <c r="O51" s="11">
        <v>17.478</v>
      </c>
      <c r="P51" s="11">
        <v>4.076</v>
      </c>
      <c r="Q51" s="11">
        <v>6.033</v>
      </c>
      <c r="R51" s="11"/>
      <c r="S51" s="11"/>
    </row>
    <row r="52" spans="1:19" ht="15.75">
      <c r="A52" s="3" t="s">
        <v>68</v>
      </c>
      <c r="B52" s="11">
        <v>67.087</v>
      </c>
      <c r="C52" s="11">
        <v>18.376</v>
      </c>
      <c r="D52" s="11">
        <v>16.541</v>
      </c>
      <c r="E52" s="11">
        <v>19.509</v>
      </c>
      <c r="F52" s="11">
        <v>4.38</v>
      </c>
      <c r="G52" s="11">
        <v>6.132</v>
      </c>
      <c r="H52" s="11">
        <v>3.071</v>
      </c>
      <c r="I52" s="11">
        <v>2.841</v>
      </c>
      <c r="J52" s="32" t="s">
        <v>31</v>
      </c>
      <c r="K52" s="14">
        <v>10.129941</v>
      </c>
      <c r="L52" s="14">
        <v>76.722</v>
      </c>
      <c r="M52" s="11">
        <v>32.196</v>
      </c>
      <c r="N52" s="11">
        <v>16.708</v>
      </c>
      <c r="O52" s="11">
        <v>17.26</v>
      </c>
      <c r="P52" s="11">
        <v>4.38</v>
      </c>
      <c r="Q52" s="11">
        <v>6.132</v>
      </c>
      <c r="R52" s="11"/>
      <c r="S52" s="11"/>
    </row>
    <row r="53" spans="1:19" ht="15.75">
      <c r="A53" s="3" t="s">
        <v>69</v>
      </c>
      <c r="B53" s="11">
        <v>67.608</v>
      </c>
      <c r="C53" s="11">
        <v>17.675</v>
      </c>
      <c r="D53" s="11">
        <v>17.136</v>
      </c>
      <c r="E53" s="11">
        <v>20.141</v>
      </c>
      <c r="F53" s="11">
        <v>4.754</v>
      </c>
      <c r="G53" s="11">
        <v>5.687</v>
      </c>
      <c r="H53" s="11">
        <v>2.635</v>
      </c>
      <c r="I53" s="11">
        <v>2.823</v>
      </c>
      <c r="J53" s="32" t="s">
        <v>31</v>
      </c>
      <c r="K53" s="14">
        <v>11.586283</v>
      </c>
      <c r="L53" s="14">
        <v>79.156</v>
      </c>
      <c r="M53" s="11">
        <v>32.865</v>
      </c>
      <c r="N53" s="11">
        <v>17.744</v>
      </c>
      <c r="O53" s="11">
        <v>18.008</v>
      </c>
      <c r="P53" s="11">
        <v>4.754</v>
      </c>
      <c r="Q53" s="11">
        <v>5.687</v>
      </c>
      <c r="R53" s="11"/>
      <c r="S53" s="11"/>
    </row>
    <row r="54" spans="1:19" ht="15.75">
      <c r="A54" s="3" t="s">
        <v>70</v>
      </c>
      <c r="B54" s="11">
        <v>68.951</v>
      </c>
      <c r="C54" s="11">
        <v>17.279</v>
      </c>
      <c r="D54" s="11">
        <v>17.599</v>
      </c>
      <c r="E54" s="11">
        <v>20.738</v>
      </c>
      <c r="F54" s="11">
        <v>5.587</v>
      </c>
      <c r="G54" s="11">
        <v>5.489</v>
      </c>
      <c r="H54" s="11">
        <v>2.334</v>
      </c>
      <c r="I54" s="11">
        <v>2.937</v>
      </c>
      <c r="J54" s="32" t="s">
        <v>31</v>
      </c>
      <c r="K54" s="14">
        <v>12.929485</v>
      </c>
      <c r="L54" s="14">
        <v>82.774</v>
      </c>
      <c r="M54" s="11">
        <v>34.222</v>
      </c>
      <c r="N54" s="11">
        <v>18.552</v>
      </c>
      <c r="O54" s="11">
        <v>18.846</v>
      </c>
      <c r="P54" s="11">
        <v>5.587</v>
      </c>
      <c r="Q54" s="11">
        <v>5.489</v>
      </c>
      <c r="R54" s="11"/>
      <c r="S54" s="11"/>
    </row>
    <row r="55" spans="1:19" ht="15.75">
      <c r="A55" s="3" t="s">
        <v>115</v>
      </c>
      <c r="B55" s="11">
        <v>69.364</v>
      </c>
      <c r="C55" s="11">
        <v>16.117</v>
      </c>
      <c r="D55" s="11">
        <v>17.847</v>
      </c>
      <c r="E55" s="11">
        <v>21.346</v>
      </c>
      <c r="F55" s="11">
        <v>5.602</v>
      </c>
      <c r="G55" s="11">
        <v>6.294</v>
      </c>
      <c r="H55" s="11">
        <v>2.837</v>
      </c>
      <c r="I55" s="11">
        <v>3.062</v>
      </c>
      <c r="J55" s="11">
        <v>0.055</v>
      </c>
      <c r="K55" s="14">
        <v>14.105397</v>
      </c>
      <c r="L55" s="14">
        <v>84.886</v>
      </c>
      <c r="M55" s="11">
        <v>34.211</v>
      </c>
      <c r="N55" s="11">
        <v>19.712</v>
      </c>
      <c r="O55" s="11">
        <v>19.07</v>
      </c>
      <c r="P55" s="11">
        <v>5.602</v>
      </c>
      <c r="Q55" s="11">
        <v>6.294</v>
      </c>
      <c r="R55" s="11"/>
      <c r="S55" s="11"/>
    </row>
    <row r="56" spans="1:19" ht="15.75">
      <c r="A56" s="35" t="s">
        <v>71</v>
      </c>
      <c r="B56" s="34">
        <v>70.729</v>
      </c>
      <c r="C56" s="34">
        <v>15.571</v>
      </c>
      <c r="D56" s="34">
        <v>18.326</v>
      </c>
      <c r="E56" s="34">
        <v>22.456</v>
      </c>
      <c r="F56" s="34">
        <v>6.104</v>
      </c>
      <c r="G56" s="34">
        <v>6.133</v>
      </c>
      <c r="H56" s="34">
        <v>3.046</v>
      </c>
      <c r="I56" s="34">
        <v>2.662</v>
      </c>
      <c r="J56" s="34">
        <v>0.06</v>
      </c>
      <c r="K56" s="36">
        <v>14.064786</v>
      </c>
      <c r="L56" s="36">
        <v>84.605</v>
      </c>
      <c r="M56" s="34">
        <v>33.553</v>
      </c>
      <c r="N56" s="34">
        <v>19.73</v>
      </c>
      <c r="O56" s="34">
        <v>19.173</v>
      </c>
      <c r="P56" s="34">
        <v>6.104</v>
      </c>
      <c r="Q56" s="34">
        <v>6.133</v>
      </c>
      <c r="R56" s="11"/>
      <c r="S56" s="11"/>
    </row>
    <row r="57" spans="1:19" ht="15.75">
      <c r="A57" s="3" t="s">
        <v>72</v>
      </c>
      <c r="B57" s="11">
        <v>70.362</v>
      </c>
      <c r="C57" s="11">
        <v>15.701</v>
      </c>
      <c r="D57" s="11">
        <v>18.229</v>
      </c>
      <c r="E57" s="11">
        <v>21.594</v>
      </c>
      <c r="F57" s="11">
        <v>6.422</v>
      </c>
      <c r="G57" s="11">
        <v>6.158</v>
      </c>
      <c r="H57" s="11">
        <v>3.016</v>
      </c>
      <c r="I57" s="11">
        <v>2.702</v>
      </c>
      <c r="J57" s="11">
        <v>0.063</v>
      </c>
      <c r="K57" s="14">
        <v>13.193865</v>
      </c>
      <c r="L57" s="14">
        <v>84.522</v>
      </c>
      <c r="M57" s="11">
        <v>32.845</v>
      </c>
      <c r="N57" s="11">
        <v>20.149</v>
      </c>
      <c r="O57" s="11">
        <v>18.992</v>
      </c>
      <c r="P57" s="11">
        <v>6.422</v>
      </c>
      <c r="Q57" s="11">
        <v>6.158</v>
      </c>
      <c r="R57" s="11"/>
      <c r="S57" s="11"/>
    </row>
    <row r="58" spans="1:19" ht="15.75">
      <c r="A58" s="3" t="s">
        <v>73</v>
      </c>
      <c r="B58" s="11">
        <v>69.933</v>
      </c>
      <c r="C58" s="11">
        <v>15.223</v>
      </c>
      <c r="D58" s="11">
        <v>18.375</v>
      </c>
      <c r="E58" s="11">
        <v>21.629</v>
      </c>
      <c r="F58" s="11">
        <v>6.479</v>
      </c>
      <c r="G58" s="11">
        <v>5.907</v>
      </c>
      <c r="H58" s="11">
        <v>2.617</v>
      </c>
      <c r="I58" s="11">
        <v>2.847</v>
      </c>
      <c r="J58" s="11">
        <v>0.064</v>
      </c>
      <c r="K58" s="14">
        <v>14.43527</v>
      </c>
      <c r="L58" s="14">
        <v>85.866</v>
      </c>
      <c r="M58" s="11">
        <v>33.527</v>
      </c>
      <c r="N58" s="11">
        <v>20.835</v>
      </c>
      <c r="O58" s="11">
        <v>19.122</v>
      </c>
      <c r="P58" s="11">
        <v>6.479</v>
      </c>
      <c r="Q58" s="11">
        <v>5.907</v>
      </c>
      <c r="R58" s="11"/>
      <c r="S58" s="11"/>
    </row>
    <row r="59" spans="1:19" ht="15.75">
      <c r="A59" s="3" t="s">
        <v>74</v>
      </c>
      <c r="B59" s="11">
        <v>68.262</v>
      </c>
      <c r="C59" s="11">
        <v>14.494</v>
      </c>
      <c r="D59" s="11">
        <v>18.584</v>
      </c>
      <c r="E59" s="11">
        <v>20.249</v>
      </c>
      <c r="F59" s="11">
        <v>6.41</v>
      </c>
      <c r="G59" s="11">
        <v>6.157</v>
      </c>
      <c r="H59" s="11">
        <v>2.892</v>
      </c>
      <c r="I59" s="11">
        <v>2.804</v>
      </c>
      <c r="J59" s="11">
        <v>0.066</v>
      </c>
      <c r="K59" s="14">
        <v>17.014174</v>
      </c>
      <c r="L59" s="14">
        <v>87.579</v>
      </c>
      <c r="M59" s="11">
        <v>33.841</v>
      </c>
      <c r="N59" s="11">
        <v>21.351</v>
      </c>
      <c r="O59" s="11">
        <v>19.835</v>
      </c>
      <c r="P59" s="11">
        <v>6.41</v>
      </c>
      <c r="Q59" s="11">
        <v>6.157</v>
      </c>
      <c r="R59" s="11"/>
      <c r="S59" s="11"/>
    </row>
    <row r="60" spans="1:19" ht="15.75">
      <c r="A60" s="3" t="s">
        <v>75</v>
      </c>
      <c r="B60" s="11">
        <v>70.676</v>
      </c>
      <c r="C60" s="11">
        <v>14.103</v>
      </c>
      <c r="D60" s="11">
        <v>19.348</v>
      </c>
      <c r="E60" s="11">
        <v>22.111</v>
      </c>
      <c r="F60" s="11">
        <v>6.694</v>
      </c>
      <c r="G60" s="11">
        <v>6.065</v>
      </c>
      <c r="H60" s="11">
        <v>2.683</v>
      </c>
      <c r="I60" s="11">
        <v>2.939</v>
      </c>
      <c r="J60" s="11">
        <v>0.069</v>
      </c>
      <c r="K60" s="14">
        <v>18.328777</v>
      </c>
      <c r="L60" s="14">
        <v>89.248</v>
      </c>
      <c r="M60" s="11">
        <v>34.67</v>
      </c>
      <c r="N60" s="11">
        <v>21.842</v>
      </c>
      <c r="O60" s="11">
        <v>19.909</v>
      </c>
      <c r="P60" s="11">
        <v>6.694</v>
      </c>
      <c r="Q60" s="11">
        <v>6.065</v>
      </c>
      <c r="R60" s="11"/>
      <c r="S60" s="11"/>
    </row>
    <row r="61" spans="1:19" ht="15.75">
      <c r="A61" s="3" t="s">
        <v>76</v>
      </c>
      <c r="B61" s="11">
        <v>71.156</v>
      </c>
      <c r="C61" s="11">
        <v>13.887</v>
      </c>
      <c r="D61" s="11">
        <v>19.082</v>
      </c>
      <c r="E61" s="11">
        <v>22.029</v>
      </c>
      <c r="F61" s="11">
        <v>7.075</v>
      </c>
      <c r="G61" s="11">
        <v>6.669</v>
      </c>
      <c r="H61" s="11">
        <v>3.205</v>
      </c>
      <c r="I61" s="11">
        <v>3.068</v>
      </c>
      <c r="J61" s="11">
        <v>0.07</v>
      </c>
      <c r="K61" s="14">
        <v>17.7496</v>
      </c>
      <c r="L61" s="14">
        <v>91.221</v>
      </c>
      <c r="M61" s="11">
        <v>34.553</v>
      </c>
      <c r="N61" s="11">
        <v>22.784</v>
      </c>
      <c r="O61" s="11">
        <v>20.089</v>
      </c>
      <c r="P61" s="11">
        <v>7.075</v>
      </c>
      <c r="Q61" s="11">
        <v>6.669</v>
      </c>
      <c r="R61" s="11"/>
      <c r="S61" s="11"/>
    </row>
    <row r="62" spans="1:19" ht="15.75">
      <c r="A62" s="3" t="s">
        <v>77</v>
      </c>
      <c r="B62" s="11">
        <v>72.472</v>
      </c>
      <c r="C62" s="11">
        <v>13.723</v>
      </c>
      <c r="D62" s="11">
        <v>19.344</v>
      </c>
      <c r="E62" s="11">
        <v>22.684</v>
      </c>
      <c r="F62" s="11">
        <v>7.087</v>
      </c>
      <c r="G62" s="11">
        <v>7.137</v>
      </c>
      <c r="H62" s="11">
        <v>3.59</v>
      </c>
      <c r="I62" s="11">
        <v>3.127</v>
      </c>
      <c r="J62" s="11">
        <v>0.071</v>
      </c>
      <c r="K62" s="14">
        <v>19.068517</v>
      </c>
      <c r="L62" s="14">
        <v>94.224</v>
      </c>
      <c r="M62" s="11">
        <v>35.757</v>
      </c>
      <c r="N62" s="11">
        <v>23.197</v>
      </c>
      <c r="O62" s="11">
        <v>21.002</v>
      </c>
      <c r="P62" s="11">
        <v>7.087</v>
      </c>
      <c r="Q62" s="11">
        <v>7.137</v>
      </c>
      <c r="R62" s="11"/>
      <c r="S62" s="11"/>
    </row>
    <row r="63" spans="1:19" ht="15.75">
      <c r="A63" s="3" t="s">
        <v>78</v>
      </c>
      <c r="B63" s="11">
        <v>72.389</v>
      </c>
      <c r="C63" s="11">
        <v>13.658</v>
      </c>
      <c r="D63" s="11">
        <v>19.394</v>
      </c>
      <c r="E63" s="11">
        <v>23.211</v>
      </c>
      <c r="F63" s="11">
        <v>6.597</v>
      </c>
      <c r="G63" s="11">
        <v>7.075</v>
      </c>
      <c r="H63" s="11">
        <v>3.64</v>
      </c>
      <c r="I63" s="11">
        <v>3.006</v>
      </c>
      <c r="J63" s="11">
        <v>0.07</v>
      </c>
      <c r="K63" s="14">
        <v>20.701364</v>
      </c>
      <c r="L63" s="14">
        <v>94.727</v>
      </c>
      <c r="M63" s="11">
        <v>36.266</v>
      </c>
      <c r="N63" s="11">
        <v>23.329</v>
      </c>
      <c r="O63" s="11">
        <v>21.445</v>
      </c>
      <c r="P63" s="11">
        <v>6.597</v>
      </c>
      <c r="Q63" s="11">
        <v>7.075</v>
      </c>
      <c r="R63" s="11"/>
      <c r="S63" s="11"/>
    </row>
    <row r="64" spans="1:19" ht="15.75">
      <c r="A64" s="3" t="s">
        <v>79</v>
      </c>
      <c r="B64" s="11">
        <v>72.787</v>
      </c>
      <c r="C64" s="11">
        <v>13.235</v>
      </c>
      <c r="D64" s="11">
        <v>19.613</v>
      </c>
      <c r="E64" s="11">
        <v>23.935</v>
      </c>
      <c r="F64" s="11">
        <v>7.068</v>
      </c>
      <c r="G64" s="11">
        <v>6.561</v>
      </c>
      <c r="H64" s="11">
        <v>3.297</v>
      </c>
      <c r="I64" s="11">
        <v>2.835</v>
      </c>
      <c r="J64" s="11">
        <v>0.07</v>
      </c>
      <c r="K64" s="14">
        <v>22.281333</v>
      </c>
      <c r="L64" s="14">
        <v>95.146</v>
      </c>
      <c r="M64" s="11">
        <v>36.934</v>
      </c>
      <c r="N64" s="11">
        <v>22.936</v>
      </c>
      <c r="O64" s="11">
        <v>21.656</v>
      </c>
      <c r="P64" s="11">
        <v>7.068</v>
      </c>
      <c r="Q64" s="11">
        <v>6.561</v>
      </c>
      <c r="R64" s="11"/>
      <c r="S64" s="11"/>
    </row>
    <row r="65" spans="1:19" ht="15.75">
      <c r="A65" s="3" t="s">
        <v>80</v>
      </c>
      <c r="B65" s="11">
        <v>71.652</v>
      </c>
      <c r="C65" s="11">
        <v>12.451</v>
      </c>
      <c r="D65" s="11">
        <v>19.341</v>
      </c>
      <c r="E65" s="11">
        <v>23.186</v>
      </c>
      <c r="F65" s="11">
        <v>7.61</v>
      </c>
      <c r="G65" s="11">
        <v>6.599</v>
      </c>
      <c r="H65" s="11">
        <v>3.268</v>
      </c>
      <c r="I65" s="11">
        <v>2.885</v>
      </c>
      <c r="J65" s="11">
        <v>0.069</v>
      </c>
      <c r="K65" s="14">
        <v>23.537259</v>
      </c>
      <c r="L65" s="14">
        <v>96.774</v>
      </c>
      <c r="M65" s="11">
        <v>37.96</v>
      </c>
      <c r="N65" s="11">
        <v>22.01</v>
      </c>
      <c r="O65" s="11">
        <v>21.623</v>
      </c>
      <c r="P65" s="11">
        <v>7.61</v>
      </c>
      <c r="Q65" s="11">
        <v>6.599</v>
      </c>
      <c r="R65" s="11"/>
      <c r="S65" s="11"/>
    </row>
    <row r="66" spans="1:19" ht="15.75">
      <c r="A66" s="35" t="s">
        <v>81</v>
      </c>
      <c r="B66" s="34">
        <v>71.218</v>
      </c>
      <c r="C66" s="34">
        <v>12.358</v>
      </c>
      <c r="D66" s="34">
        <v>19.662</v>
      </c>
      <c r="E66" s="34">
        <v>22.623</v>
      </c>
      <c r="F66" s="34">
        <v>7.862</v>
      </c>
      <c r="G66" s="34">
        <v>6.158</v>
      </c>
      <c r="H66" s="34">
        <v>2.811</v>
      </c>
      <c r="I66" s="34">
        <v>2.907</v>
      </c>
      <c r="J66" s="34">
        <v>0.066</v>
      </c>
      <c r="K66" s="36">
        <v>24.967882</v>
      </c>
      <c r="L66" s="36">
        <v>98.942</v>
      </c>
      <c r="M66" s="34">
        <v>38.404</v>
      </c>
      <c r="N66" s="34">
        <v>23.953</v>
      </c>
      <c r="O66" s="34">
        <v>22.58</v>
      </c>
      <c r="P66" s="34">
        <v>7.862</v>
      </c>
      <c r="Q66" s="34">
        <v>6.158</v>
      </c>
      <c r="R66" s="11"/>
      <c r="S66" s="11"/>
    </row>
    <row r="67" spans="1:19" ht="15.75">
      <c r="A67" s="3" t="s">
        <v>82</v>
      </c>
      <c r="B67" s="11">
        <v>71.372</v>
      </c>
      <c r="C67" s="11">
        <v>12.282</v>
      </c>
      <c r="D67" s="11">
        <v>20.227</v>
      </c>
      <c r="E67" s="11">
        <v>23.053</v>
      </c>
      <c r="F67" s="11">
        <v>8.028</v>
      </c>
      <c r="G67" s="11">
        <v>5.324</v>
      </c>
      <c r="H67" s="11">
        <v>2.201</v>
      </c>
      <c r="I67" s="11">
        <v>2.678</v>
      </c>
      <c r="J67" s="11">
        <v>0.065</v>
      </c>
      <c r="K67" s="14">
        <v>26.388446</v>
      </c>
      <c r="L67" s="14">
        <v>96.322</v>
      </c>
      <c r="M67" s="11">
        <v>38.333</v>
      </c>
      <c r="N67" s="11">
        <v>22.869</v>
      </c>
      <c r="O67" s="11">
        <v>21.897</v>
      </c>
      <c r="P67" s="11">
        <v>8.028</v>
      </c>
      <c r="Q67" s="11">
        <v>5.324</v>
      </c>
      <c r="R67" s="11"/>
      <c r="S67" s="11"/>
    </row>
    <row r="68" spans="1:19" ht="15.75">
      <c r="A68" s="3" t="s">
        <v>116</v>
      </c>
      <c r="B68" s="32">
        <v>70.946</v>
      </c>
      <c r="C68" s="32">
        <v>12.314</v>
      </c>
      <c r="D68" s="32">
        <v>19.561</v>
      </c>
      <c r="E68" s="32">
        <v>22.554</v>
      </c>
      <c r="F68" s="32">
        <v>8.145</v>
      </c>
      <c r="G68" s="32">
        <v>5.899</v>
      </c>
      <c r="H68" s="32">
        <v>2.668</v>
      </c>
      <c r="I68" s="32">
        <v>2.756</v>
      </c>
      <c r="J68" s="32">
        <v>0.064</v>
      </c>
      <c r="K68" s="30">
        <v>25.384566</v>
      </c>
      <c r="L68" s="14">
        <v>97.351</v>
      </c>
      <c r="M68" s="11">
        <v>38.183</v>
      </c>
      <c r="N68" s="32">
        <v>23.062</v>
      </c>
      <c r="O68" s="32">
        <v>22.184</v>
      </c>
      <c r="P68" s="32">
        <v>8.145</v>
      </c>
      <c r="Q68" s="11">
        <v>5.899</v>
      </c>
      <c r="R68" s="11"/>
      <c r="S68" s="11"/>
    </row>
    <row r="69" spans="1:19" ht="15.75">
      <c r="A69" s="1"/>
      <c r="B69" s="16"/>
      <c r="C69" s="21"/>
      <c r="D69" s="21"/>
      <c r="E69" s="21"/>
      <c r="F69" s="21"/>
      <c r="G69" s="21"/>
      <c r="H69" s="21"/>
      <c r="I69" s="21"/>
      <c r="J69" s="21"/>
      <c r="K69" s="16"/>
      <c r="L69" s="16"/>
      <c r="M69" s="21"/>
      <c r="N69" s="21"/>
      <c r="O69" s="21"/>
      <c r="P69" s="21"/>
      <c r="Q69" s="21"/>
      <c r="R69" s="11"/>
      <c r="S69" s="11"/>
    </row>
    <row r="70" spans="1:32" ht="16.5">
      <c r="A70" s="38" t="s">
        <v>83</v>
      </c>
      <c r="B70" s="40">
        <f aca="true" t="shared" si="0" ref="B70:J70">MAX(B15:B68)</f>
        <v>72.787</v>
      </c>
      <c r="C70" s="39">
        <f t="shared" si="0"/>
        <v>20.401</v>
      </c>
      <c r="D70" s="39">
        <f t="shared" si="0"/>
        <v>22.28</v>
      </c>
      <c r="E70" s="39">
        <f t="shared" si="0"/>
        <v>23.935</v>
      </c>
      <c r="F70" s="39">
        <f t="shared" si="0"/>
        <v>8.145</v>
      </c>
      <c r="G70" s="39">
        <f t="shared" si="0"/>
        <v>7.137</v>
      </c>
      <c r="H70" s="39">
        <f t="shared" si="0"/>
        <v>3.64</v>
      </c>
      <c r="I70" s="39">
        <f t="shared" si="0"/>
        <v>3.127</v>
      </c>
      <c r="J70" s="39">
        <f t="shared" si="0"/>
        <v>0.071</v>
      </c>
      <c r="K70" s="40">
        <f>MAX(K15:K68)</f>
        <v>26.388446</v>
      </c>
      <c r="L70" s="40">
        <f aca="true" t="shared" si="1" ref="L70:Q70">MAX(L15:L68)</f>
        <v>98.942</v>
      </c>
      <c r="M70" s="39">
        <f t="shared" si="1"/>
        <v>38.404</v>
      </c>
      <c r="N70" s="39">
        <f t="shared" si="1"/>
        <v>23.953</v>
      </c>
      <c r="O70" s="39">
        <f t="shared" si="1"/>
        <v>22.58</v>
      </c>
      <c r="P70" s="39">
        <f t="shared" si="1"/>
        <v>8.145</v>
      </c>
      <c r="Q70" s="39">
        <f t="shared" si="1"/>
        <v>7.137</v>
      </c>
      <c r="R70" s="41"/>
      <c r="S70" s="41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</row>
    <row r="71" spans="1:32" ht="16.5">
      <c r="A71" s="38" t="s">
        <v>84</v>
      </c>
      <c r="B71" s="40">
        <f>MIN(B15:B68)</f>
        <v>31.722</v>
      </c>
      <c r="C71" s="39">
        <f>MIN(C15:C68)</f>
        <v>10.683</v>
      </c>
      <c r="D71" s="39">
        <f>MIN(D15:D68)</f>
        <v>5.377</v>
      </c>
      <c r="E71" s="39">
        <f>MIN(E15:E68)</f>
        <v>10.447</v>
      </c>
      <c r="F71" s="43" t="s">
        <v>31</v>
      </c>
      <c r="G71" s="39">
        <f>MIN(G15:G68)</f>
        <v>2.754</v>
      </c>
      <c r="H71" s="39">
        <f>MIN(H15:H68)</f>
        <v>1.36</v>
      </c>
      <c r="I71" s="39">
        <f>MIN(I15:I68)</f>
        <v>1.295</v>
      </c>
      <c r="J71" s="43" t="s">
        <v>31</v>
      </c>
      <c r="K71" s="40">
        <f>MIN(K15:K68)</f>
        <v>-0.72912</v>
      </c>
      <c r="L71" s="40">
        <f>MIN(L15:L68)</f>
        <v>31.982</v>
      </c>
      <c r="M71" s="39">
        <f>MIN(M15:M68)</f>
        <v>11.883</v>
      </c>
      <c r="N71" s="39">
        <f>MIN(N15:N68)</f>
        <v>5.145</v>
      </c>
      <c r="O71" s="39">
        <f>MIN(O15:O68)</f>
        <v>9.518</v>
      </c>
      <c r="P71" s="43" t="s">
        <v>31</v>
      </c>
      <c r="Q71" s="39">
        <f>MIN(Q15:Q68)</f>
        <v>2.754</v>
      </c>
      <c r="R71" s="41"/>
      <c r="S71" s="41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</row>
    <row r="72" spans="1:19" ht="15.75">
      <c r="A72" s="1"/>
      <c r="B72" s="15"/>
      <c r="K72" s="14"/>
      <c r="L72" s="15"/>
      <c r="R72" s="11"/>
      <c r="S72" s="11"/>
    </row>
    <row r="73" spans="1:17" ht="15.75">
      <c r="A73" s="9" t="s">
        <v>85</v>
      </c>
      <c r="B73" s="8"/>
      <c r="C73" s="8"/>
      <c r="D73" s="8"/>
      <c r="E73" s="8"/>
      <c r="F73" s="8"/>
      <c r="G73" s="8"/>
      <c r="H73" s="8"/>
      <c r="I73" s="8"/>
      <c r="J73" s="8"/>
      <c r="K73" s="9"/>
      <c r="L73" s="8"/>
      <c r="M73" s="8"/>
      <c r="N73" s="8"/>
      <c r="O73" s="8"/>
      <c r="P73" s="8"/>
      <c r="Q73" s="8"/>
    </row>
    <row r="74" ht="15.75">
      <c r="A74" s="47" t="s">
        <v>117</v>
      </c>
    </row>
    <row r="75" ht="15.75">
      <c r="A75" s="3" t="s">
        <v>118</v>
      </c>
    </row>
    <row r="76" ht="15.75">
      <c r="A76" s="48" t="s">
        <v>119</v>
      </c>
    </row>
    <row r="77" ht="15.75">
      <c r="A77" s="48" t="s">
        <v>120</v>
      </c>
    </row>
    <row r="78" ht="15.75">
      <c r="A78" s="48"/>
    </row>
    <row r="79" ht="15.75">
      <c r="A79" s="3" t="s">
        <v>86</v>
      </c>
    </row>
    <row r="80" ht="15.75">
      <c r="A80" s="3" t="s">
        <v>87</v>
      </c>
    </row>
    <row r="81" ht="15.75">
      <c r="A81" s="3" t="s">
        <v>88</v>
      </c>
    </row>
    <row r="82" ht="15.75">
      <c r="A82" s="3" t="s">
        <v>89</v>
      </c>
    </row>
    <row r="83" ht="15.75">
      <c r="A83" s="3" t="s">
        <v>103</v>
      </c>
    </row>
    <row r="84" ht="15.75">
      <c r="A84" s="3" t="s">
        <v>90</v>
      </c>
    </row>
    <row r="85" ht="15.75">
      <c r="A85" s="3" t="s">
        <v>91</v>
      </c>
    </row>
    <row r="86" ht="15.75">
      <c r="A86" s="3" t="s">
        <v>92</v>
      </c>
    </row>
    <row r="87" ht="15.75">
      <c r="A87" s="3" t="s">
        <v>104</v>
      </c>
    </row>
    <row r="88" ht="15.75">
      <c r="A88" s="3" t="s">
        <v>105</v>
      </c>
    </row>
    <row r="89" ht="15.75">
      <c r="A89" s="3" t="s">
        <v>101</v>
      </c>
    </row>
    <row r="90" ht="15.75">
      <c r="A90" s="3" t="s">
        <v>93</v>
      </c>
    </row>
    <row r="91" ht="15.75">
      <c r="A91" s="3" t="s">
        <v>102</v>
      </c>
    </row>
    <row r="92" ht="15.75">
      <c r="A92" s="3" t="s">
        <v>94</v>
      </c>
    </row>
    <row r="93" ht="15.75">
      <c r="A93" s="3" t="s">
        <v>106</v>
      </c>
    </row>
    <row r="94" ht="15.75">
      <c r="A94" s="3" t="s">
        <v>107</v>
      </c>
    </row>
    <row r="95" ht="15.75">
      <c r="A95" s="3" t="s">
        <v>109</v>
      </c>
    </row>
    <row r="96" ht="15.75">
      <c r="A96" s="3" t="s">
        <v>108</v>
      </c>
    </row>
    <row r="98" ht="15.75">
      <c r="A98" s="3" t="s">
        <v>111</v>
      </c>
    </row>
    <row r="99" ht="15.75">
      <c r="A99" s="3" t="s">
        <v>110</v>
      </c>
    </row>
    <row r="101" ht="15.75">
      <c r="A101" s="3" t="s">
        <v>95</v>
      </c>
    </row>
    <row r="102" ht="15.75">
      <c r="A102" s="44" t="s">
        <v>96</v>
      </c>
    </row>
    <row r="120" ht="15.75">
      <c r="H120" s="3"/>
    </row>
  </sheetData>
  <hyperlinks>
    <hyperlink ref="A102" r:id="rId1" display="http://www.eia.doe.gov/emeu/aer/contents.html"/>
  </hyperlinks>
  <printOptions/>
  <pageMargins left="0.5" right="0.5" top="0.5" bottom="0.5" header="0.5" footer="0.5"/>
  <pageSetup horizontalDpi="600" verticalDpi="60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 Викторович</cp:lastModifiedBy>
  <dcterms:created xsi:type="dcterms:W3CDTF">2004-06-25T08:12:45Z</dcterms:created>
  <dcterms:modified xsi:type="dcterms:W3CDTF">2004-06-25T08:12:45Z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